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kaoru503/Desktop/"/>
    </mc:Choice>
  </mc:AlternateContent>
  <xr:revisionPtr revIDLastSave="0" documentId="13_ncr:1_{96973DB8-2850-7A45-B879-FF2499CF70C5}" xr6:coauthVersionLast="47" xr6:coauthVersionMax="47" xr10:uidLastSave="{00000000-0000-0000-0000-000000000000}"/>
  <bookViews>
    <workbookView xWindow="8620" yWindow="500" windowWidth="24320" windowHeight="20500" tabRatio="683" xr2:uid="{00000000-000D-0000-FFFF-FFFF00000000}"/>
  </bookViews>
  <sheets>
    <sheet name="SD" sheetId="14" r:id="rId1"/>
  </sheets>
  <definedNames>
    <definedName name="_xlnm.Print_Area" localSheetId="0">SD!$A$1:$N$52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5" i="14" l="1"/>
  <c r="M15" i="14"/>
  <c r="L17" i="14"/>
  <c r="M17" i="14" s="1"/>
  <c r="L31" i="14" l="1"/>
  <c r="L30" i="14"/>
  <c r="L29" i="14"/>
  <c r="L28" i="14"/>
  <c r="L27" i="14"/>
  <c r="L26" i="14"/>
  <c r="L25" i="14"/>
  <c r="L24" i="14"/>
  <c r="L23" i="14"/>
  <c r="L22" i="14"/>
  <c r="L21" i="14"/>
  <c r="L20" i="14"/>
  <c r="L19" i="14"/>
  <c r="L18" i="14"/>
  <c r="L13" i="14"/>
  <c r="L12" i="14"/>
  <c r="L10" i="14"/>
  <c r="L16" i="14"/>
  <c r="L14" i="14"/>
  <c r="L11" i="14"/>
  <c r="M28" i="14" l="1"/>
  <c r="M27" i="14"/>
  <c r="M26" i="14"/>
  <c r="M25" i="14"/>
  <c r="M30" i="14"/>
  <c r="M29" i="14"/>
  <c r="M24" i="14"/>
  <c r="M23" i="14"/>
  <c r="M11" i="14"/>
  <c r="M31" i="14"/>
  <c r="M22" i="14"/>
  <c r="M21" i="14"/>
  <c r="M20" i="14"/>
  <c r="M19" i="14"/>
  <c r="M18" i="14"/>
  <c r="M13" i="14"/>
  <c r="M12" i="14"/>
  <c r="M10" i="14"/>
  <c r="M16" i="14"/>
  <c r="M14" i="14"/>
  <c r="M32" i="14" l="1"/>
  <c r="M33" i="14" s="1"/>
  <c r="M34" i="14" l="1"/>
</calcChain>
</file>

<file path=xl/sharedStrings.xml><?xml version="1.0" encoding="utf-8"?>
<sst xmlns="http://schemas.openxmlformats.org/spreadsheetml/2006/main" count="93" uniqueCount="91">
  <si>
    <t>会 社 名</t>
    <rPh sb="0" eb="1">
      <t>カイ</t>
    </rPh>
    <rPh sb="2" eb="3">
      <t>シャ</t>
    </rPh>
    <rPh sb="4" eb="5">
      <t>メイ</t>
    </rPh>
    <phoneticPr fontId="3"/>
  </si>
  <si>
    <t>ご 住 所</t>
    <rPh sb="2" eb="3">
      <t>ジュウ</t>
    </rPh>
    <rPh sb="4" eb="5">
      <t>トコロ</t>
    </rPh>
    <phoneticPr fontId="3"/>
  </si>
  <si>
    <t>〒</t>
    <phoneticPr fontId="2"/>
  </si>
  <si>
    <t>印</t>
    <rPh sb="0" eb="1">
      <t>イン</t>
    </rPh>
    <phoneticPr fontId="3"/>
  </si>
  <si>
    <t>ご担当者名</t>
    <rPh sb="1" eb="4">
      <t>タントウシャ</t>
    </rPh>
    <rPh sb="4" eb="5">
      <t xml:space="preserve">メイ </t>
    </rPh>
    <phoneticPr fontId="3"/>
  </si>
  <si>
    <t>商品コード</t>
    <phoneticPr fontId="2"/>
  </si>
  <si>
    <t>JANコード</t>
    <rPh sb="3" eb="4">
      <t>ショウヒンメイ</t>
    </rPh>
    <phoneticPr fontId="2"/>
  </si>
  <si>
    <t>対応モデル</t>
    <rPh sb="0" eb="2">
      <t>タイオウ</t>
    </rPh>
    <phoneticPr fontId="2"/>
  </si>
  <si>
    <t>数量</t>
    <rPh sb="0" eb="2">
      <t>スウリョウ</t>
    </rPh>
    <phoneticPr fontId="3"/>
  </si>
  <si>
    <t>定価
（税抜）</t>
    <rPh sb="0" eb="2">
      <t>テイカ</t>
    </rPh>
    <rPh sb="4" eb="5">
      <t>ゼイ</t>
    </rPh>
    <rPh sb="5" eb="6">
      <t>ヌ</t>
    </rPh>
    <phoneticPr fontId="3"/>
  </si>
  <si>
    <t>仕切</t>
    <rPh sb="0" eb="2">
      <t>シキ</t>
    </rPh>
    <phoneticPr fontId="3"/>
  </si>
  <si>
    <t>単価
（税抜）</t>
    <rPh sb="0" eb="2">
      <t>タンカ</t>
    </rPh>
    <phoneticPr fontId="3"/>
  </si>
  <si>
    <t>合計金額（税抜）
数量x単価</t>
    <rPh sb="0" eb="2">
      <t>ゴウケイ</t>
    </rPh>
    <rPh sb="2" eb="4">
      <t>キンガク</t>
    </rPh>
    <rPh sb="12" eb="14">
      <t>タンカ</t>
    </rPh>
    <phoneticPr fontId="3"/>
  </si>
  <si>
    <t>フロント・ブレーキパッド 249HS
（JCWキャリパー用）</t>
    <rPh sb="27" eb="28">
      <t xml:space="preserve">ヨウ </t>
    </rPh>
    <phoneticPr fontId="2"/>
  </si>
  <si>
    <t>フロント・ブレーキパッド 168HS
（JCWキャリパー用）</t>
    <rPh sb="27" eb="28">
      <t>ヨウ</t>
    </rPh>
    <phoneticPr fontId="2"/>
  </si>
  <si>
    <t>フロント・ブレーキパッド 178HS
（JCWGP2専用）</t>
    <rPh sb="25" eb="27">
      <t>センヨウ</t>
    </rPh>
    <phoneticPr fontId="2"/>
  </si>
  <si>
    <t>06441</t>
    <phoneticPr fontId="2"/>
  </si>
  <si>
    <t>パフォーマンス・ワイパー（Type A）</t>
    <phoneticPr fontId="2"/>
  </si>
  <si>
    <t>R50 / R52 / R53 / R55 / R55LCI
R56 / R56LCI / R57 / R57LCI</t>
    <phoneticPr fontId="2"/>
  </si>
  <si>
    <t>06442</t>
    <phoneticPr fontId="2"/>
  </si>
  <si>
    <t>R55LCI / R56LCI / R57LCI</t>
    <phoneticPr fontId="2"/>
  </si>
  <si>
    <t>06443</t>
    <phoneticPr fontId="2"/>
  </si>
  <si>
    <t>R58 / R59</t>
    <phoneticPr fontId="2"/>
  </si>
  <si>
    <t>06444</t>
    <phoneticPr fontId="2"/>
  </si>
  <si>
    <t>R60 / R61</t>
    <phoneticPr fontId="2"/>
  </si>
  <si>
    <t>06445</t>
  </si>
  <si>
    <t>F55 / F55LCI / F56 / F56LCI
F57 / F57LCI</t>
    <phoneticPr fontId="2"/>
  </si>
  <si>
    <t>06446</t>
  </si>
  <si>
    <t>F54 / F54LCI</t>
    <phoneticPr fontId="2"/>
  </si>
  <si>
    <t>06447</t>
  </si>
  <si>
    <t>納品希望日（在庫の関係上ご希望に添えない場合がございます。ご了承のほど宜しくお願い申し上げます。）</t>
    <rPh sb="0" eb="5">
      <t>ノウヒンビ</t>
    </rPh>
    <rPh sb="6" eb="8">
      <t>ザイコ</t>
    </rPh>
    <rPh sb="9" eb="12">
      <t>カンケイ</t>
    </rPh>
    <rPh sb="16" eb="17">
      <t>ソエ</t>
    </rPh>
    <rPh sb="20" eb="22">
      <t>バアイ</t>
    </rPh>
    <rPh sb="35" eb="36">
      <t>ヨロシク</t>
    </rPh>
    <rPh sb="41" eb="42">
      <t>モウセィ</t>
    </rPh>
    <phoneticPr fontId="2"/>
  </si>
  <si>
    <t>　　　　　　年　　　　　　　　　月　　　　　　　　　日　　　　　　　　</t>
    <rPh sb="6" eb="7">
      <t>ネン</t>
    </rPh>
    <rPh sb="16" eb="17">
      <t>ツキ</t>
    </rPh>
    <rPh sb="26" eb="27">
      <t>ヒ</t>
    </rPh>
    <phoneticPr fontId="3"/>
  </si>
  <si>
    <t>請求書払い　　　・　　　代金引換</t>
    <rPh sb="0" eb="3">
      <t xml:space="preserve">セイキュウショ </t>
    </rPh>
    <rPh sb="3" eb="4">
      <t xml:space="preserve">ハライ </t>
    </rPh>
    <rPh sb="12" eb="14">
      <t xml:space="preserve">ダイキン </t>
    </rPh>
    <rPh sb="14" eb="16">
      <t xml:space="preserve">ヒキカエ </t>
    </rPh>
    <phoneticPr fontId="2"/>
  </si>
  <si>
    <t>納品場所</t>
    <rPh sb="0" eb="2">
      <t>ノウヒン</t>
    </rPh>
    <rPh sb="2" eb="4">
      <t>バショ</t>
    </rPh>
    <phoneticPr fontId="3"/>
  </si>
  <si>
    <t>〈会社・店舗名〉</t>
    <rPh sb="2" eb="4">
      <t>カイシャ</t>
    </rPh>
    <rPh sb="5" eb="8">
      <t>テn</t>
    </rPh>
    <phoneticPr fontId="2"/>
  </si>
  <si>
    <t>　</t>
    <phoneticPr fontId="2"/>
  </si>
  <si>
    <t>R56GP</t>
    <phoneticPr fontId="2"/>
  </si>
  <si>
    <t>店舗名</t>
    <rPh sb="0" eb="3">
      <t>テンポメイ</t>
    </rPh>
    <phoneticPr fontId="3"/>
  </si>
  <si>
    <t>製品名</t>
    <rPh sb="0" eb="3">
      <t>セイヒンメイ</t>
    </rPh>
    <phoneticPr fontId="2"/>
  </si>
  <si>
    <t>パフォーマンス・ワイパー（Type B）</t>
    <phoneticPr fontId="2"/>
  </si>
  <si>
    <t>パフォーマンス・ワイパー（Type C）</t>
    <phoneticPr fontId="2"/>
  </si>
  <si>
    <t>パフォーマンス・ワイパー（Type D）</t>
    <phoneticPr fontId="2"/>
  </si>
  <si>
    <t>パフォーマンス・ワイパー（Type E）</t>
    <phoneticPr fontId="2"/>
  </si>
  <si>
    <t>パフォーマンス・ワイパー（Type F）</t>
    <phoneticPr fontId="2"/>
  </si>
  <si>
    <t>パフォーマンス・ワイパー（Type G）</t>
    <phoneticPr fontId="2"/>
  </si>
  <si>
    <t>お支払方法</t>
    <rPh sb="1" eb="3">
      <t>シハラ</t>
    </rPh>
    <rPh sb="3" eb="5">
      <t>ホウホウ</t>
    </rPh>
    <phoneticPr fontId="3"/>
  </si>
  <si>
    <r>
      <t xml:space="preserve">〈住所〉
</t>
    </r>
    <r>
      <rPr>
        <b/>
        <sz val="26"/>
        <rFont val="Meiryo UI"/>
        <family val="3"/>
        <charset val="128"/>
      </rPr>
      <t>〒</t>
    </r>
    <rPh sb="1" eb="3">
      <t>１０ショ</t>
    </rPh>
    <phoneticPr fontId="2"/>
  </si>
  <si>
    <t>〈TEL〉　　　  　　　　  　ー　　　　　　　　　　　　　ー　　　　　　　　　　　</t>
    <phoneticPr fontId="2"/>
  </si>
  <si>
    <t>〈FAX〉　　　　　　    　　ー　　　　　　　　　　　　　ー　　　　　　　　　　　</t>
    <phoneticPr fontId="2"/>
  </si>
  <si>
    <t>ご連絡先</t>
    <rPh sb="1" eb="4">
      <t>レンラクサキ</t>
    </rPh>
    <phoneticPr fontId="3"/>
  </si>
  <si>
    <t>〈TEL〉　　　  　　　　　　  　ー　　　　　　　　　　　　　ー　　　　　　　　　　　</t>
    <phoneticPr fontId="2"/>
  </si>
  <si>
    <t>〈FAX〉　　　　　　　　    　　ー　　　　　　　　　　　　　ー　　　　　　　　　　　</t>
    <phoneticPr fontId="2"/>
  </si>
  <si>
    <t>◆納品場所にチェックのない場合は上記住所に納品させていただきます。</t>
  </si>
  <si>
    <t>◆代引きの場合は代引き手数料がかかります。</t>
    <phoneticPr fontId="2"/>
  </si>
  <si>
    <t>◆送料について：ブレーキパッドは送料無料、 ワイパーは別途送料が必要です。</t>
    <rPh sb="32" eb="34">
      <t>ヒツヨウ</t>
    </rPh>
    <phoneticPr fontId="2"/>
  </si>
  <si>
    <t>□　上記住所</t>
    <rPh sb="2" eb="4">
      <t>ジョウキ</t>
    </rPh>
    <rPh sb="4" eb="6">
      <t>ジュウショ</t>
    </rPh>
    <phoneticPr fontId="3"/>
  </si>
  <si>
    <t>□　右記住所</t>
    <rPh sb="2" eb="4">
      <t>ウキ</t>
    </rPh>
    <rPh sb="4" eb="6">
      <t>ジュウショ</t>
    </rPh>
    <phoneticPr fontId="3"/>
  </si>
  <si>
    <t>【 DLR様専用 】　ブレーキパッド &amp; ワイパー 発注書</t>
    <rPh sb="0" eb="1">
      <t>ハッチュウ</t>
    </rPh>
    <rPh sb="5" eb="6">
      <t xml:space="preserve">サマ </t>
    </rPh>
    <rPh sb="6" eb="8">
      <t xml:space="preserve">センヨウ </t>
    </rPh>
    <phoneticPr fontId="2"/>
  </si>
  <si>
    <t>フロント・ブレーキパッド 244HS</t>
    <phoneticPr fontId="2"/>
  </si>
  <si>
    <t>フロント・ブレーキパッド 258HS</t>
    <phoneticPr fontId="2"/>
  </si>
  <si>
    <t>フロント・ブレーキパッド 140HS</t>
    <phoneticPr fontId="2"/>
  </si>
  <si>
    <t>フロント・ブレーキパッド 136HS</t>
    <phoneticPr fontId="2"/>
  </si>
  <si>
    <t>フロント・ブレーキパッド 109HS</t>
    <phoneticPr fontId="2"/>
  </si>
  <si>
    <t>リア・ブレーキパッド 245HS</t>
    <phoneticPr fontId="2"/>
  </si>
  <si>
    <t>リア・ブレーキパッド 259HS</t>
    <phoneticPr fontId="2"/>
  </si>
  <si>
    <t>リア・ブレーキパッド 260HS</t>
    <phoneticPr fontId="2"/>
  </si>
  <si>
    <t>リア・ブレーキパッド 141HS</t>
    <phoneticPr fontId="2"/>
  </si>
  <si>
    <t>リア・ブレーキパッド 137HS</t>
    <phoneticPr fontId="2"/>
  </si>
  <si>
    <t>リア・ブレーキパッド 133HS</t>
    <phoneticPr fontId="2"/>
  </si>
  <si>
    <t>F60 / F60LCI</t>
    <phoneticPr fontId="2"/>
  </si>
  <si>
    <t>F54/F54LCI/F56/F56LCI
F57/F57LCI/F60/F60LCI</t>
    <phoneticPr fontId="2"/>
  </si>
  <si>
    <t>R55/R55LCI/R56/R56LCI/R57/R57LCI/
R58/R59/F54/F54LCI/F55/F55LCI/
F56/F56LCI/F57/F57LCI</t>
    <phoneticPr fontId="2"/>
  </si>
  <si>
    <t>R55/R55LCI/R56/R56LCI
R57/R57LCI/R58/R59</t>
    <phoneticPr fontId="2"/>
  </si>
  <si>
    <t>R50/R52/R53</t>
    <phoneticPr fontId="2"/>
  </si>
  <si>
    <t>F55/F55LCI/F56/F56LCI/F57/F57LCI</t>
    <phoneticPr fontId="2"/>
  </si>
  <si>
    <t>R55/R55LCI/R56/R56LCI/
R57/R57LCI/R58/R59</t>
    <phoneticPr fontId="2"/>
  </si>
  <si>
    <t>R60/R61</t>
    <phoneticPr fontId="2"/>
  </si>
  <si>
    <t>小　　計</t>
    <rPh sb="0" eb="1">
      <t>ショウ</t>
    </rPh>
    <rPh sb="3" eb="4">
      <t>ケイ</t>
    </rPh>
    <phoneticPr fontId="3"/>
  </si>
  <si>
    <t>消　費　税</t>
    <rPh sb="0" eb="1">
      <t>ショウ</t>
    </rPh>
    <rPh sb="2" eb="3">
      <t>ヒ</t>
    </rPh>
    <rPh sb="4" eb="5">
      <t>ゼイ</t>
    </rPh>
    <phoneticPr fontId="3"/>
  </si>
  <si>
    <t>合　　計</t>
    <rPh sb="0" eb="1">
      <t>ゴウ</t>
    </rPh>
    <rPh sb="3" eb="4">
      <t>ケイ</t>
    </rPh>
    <phoneticPr fontId="3"/>
  </si>
  <si>
    <t>備　　　　考</t>
    <rPh sb="0" eb="1">
      <t>ビ</t>
    </rPh>
    <rPh sb="5" eb="6">
      <t>コウ</t>
    </rPh>
    <phoneticPr fontId="3"/>
  </si>
  <si>
    <r>
      <rPr>
        <b/>
        <sz val="20"/>
        <rFont val="Meiryo UI"/>
        <family val="3"/>
        <charset val="128"/>
      </rPr>
      <t>ご注文日：　　</t>
    </r>
    <r>
      <rPr>
        <b/>
        <sz val="33"/>
        <rFont val="Meiryo UI"/>
        <family val="3"/>
        <charset val="128"/>
      </rPr>
      <t>202　　　　年　　　　月　　　　　日</t>
    </r>
    <rPh sb="14" eb="15">
      <t>ネn</t>
    </rPh>
    <rPh sb="19" eb="20">
      <t>ガテゥ</t>
    </rPh>
    <rPh sb="25" eb="26">
      <t xml:space="preserve">ニチ </t>
    </rPh>
    <phoneticPr fontId="2"/>
  </si>
  <si>
    <t>リテーナー（F系JCW用）　※１台に８個必要です。</t>
    <rPh sb="16" eb="17">
      <t>ダイ</t>
    </rPh>
    <rPh sb="19" eb="20">
      <t>コ</t>
    </rPh>
    <rPh sb="20" eb="22">
      <t>ヒツヨウ</t>
    </rPh>
    <phoneticPr fontId="2"/>
  </si>
  <si>
    <t>F54/F54LCI/F55/F55LCI/F56/F56LCI/
F57/F57LCI/F60/F60LCI</t>
    <phoneticPr fontId="2"/>
  </si>
  <si>
    <t>F54/F54LCI/F60/F60LCI</t>
    <phoneticPr fontId="2"/>
  </si>
  <si>
    <t>R50/R52/R53R55/R55LCI/R56/R56LCI/
R57/R57LCI/R58/R59/R60/R61</t>
    <phoneticPr fontId="2"/>
  </si>
  <si>
    <t>F54LCI/F60LCI</t>
    <phoneticPr fontId="2"/>
  </si>
  <si>
    <t>≪　発注先　≫</t>
    <rPh sb="2" eb="4">
      <t>ハッチュウ</t>
    </rPh>
    <rPh sb="4" eb="5">
      <t>サキ</t>
    </rPh>
    <phoneticPr fontId="2"/>
  </si>
  <si>
    <t>￥</t>
    <phoneticPr fontId="2"/>
  </si>
  <si>
    <t>◆LCI2モデルにつきましては、お問い合わせください。</t>
    <rPh sb="10" eb="12">
      <t>リンジ</t>
    </rPh>
    <rPh sb="12" eb="14">
      <t>キュウギョウ</t>
    </rPh>
    <phoneticPr fontId="2"/>
  </si>
  <si>
    <t>◆出荷日は、土・日・臨時休業を除きます。</t>
    <rPh sb="10" eb="12">
      <t>リンジ</t>
    </rPh>
    <rPh sb="12" eb="14">
      <t>キュウギョウ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</si>
</sst>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0;[Red]0"/>
  </numFmts>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24"/>
      <name val="Meiryo UI"/>
      <family val="3"/>
      <charset val="128"/>
    </font>
    <font>
      <b/>
      <sz val="26"/>
      <name val="Meiryo UI"/>
      <family val="3"/>
      <charset val="128"/>
    </font>
    <font>
      <b/>
      <sz val="33"/>
      <name val="Meiryo UI"/>
      <family val="3"/>
      <charset val="128"/>
    </font>
    <font>
      <sz val="11"/>
      <color theme="1"/>
      <name val="Meiryo UI"/>
      <family val="3"/>
      <charset val="128"/>
    </font>
    <font>
      <sz val="11"/>
      <name val="Meiryo UI"/>
      <family val="3"/>
      <charset val="128"/>
    </font>
    <font>
      <b/>
      <sz val="20"/>
      <name val="Meiryo UI"/>
      <family val="3"/>
      <charset val="128"/>
    </font>
    <font>
      <sz val="20"/>
      <color theme="0" tint="-0.499984740745262"/>
      <name val="Meiryo UI"/>
      <family val="3"/>
      <charset val="128"/>
    </font>
    <font>
      <sz val="20"/>
      <name val="Meiryo UI"/>
      <family val="3"/>
      <charset val="128"/>
    </font>
    <font>
      <b/>
      <sz val="18"/>
      <name val="Meiryo UI"/>
      <family val="3"/>
      <charset val="128"/>
    </font>
    <font>
      <b/>
      <sz val="18"/>
      <color theme="0"/>
      <name val="Meiryo UI"/>
      <family val="3"/>
      <charset val="128"/>
    </font>
    <font>
      <sz val="12"/>
      <name val="Meiryo UI"/>
      <family val="3"/>
      <charset val="128"/>
    </font>
    <font>
      <b/>
      <sz val="20"/>
      <color theme="1"/>
      <name val="Meiryo UI"/>
      <family val="3"/>
      <charset val="128"/>
    </font>
    <font>
      <b/>
      <sz val="24"/>
      <color theme="1"/>
      <name val="Meiryo UI"/>
      <family val="3"/>
      <charset val="128"/>
    </font>
    <font>
      <b/>
      <sz val="16"/>
      <name val="Meiryo UI"/>
      <family val="3"/>
      <charset val="128"/>
    </font>
    <font>
      <sz val="20"/>
      <color theme="1"/>
      <name val="Meiryo UI"/>
      <family val="3"/>
      <charset val="128"/>
    </font>
    <font>
      <b/>
      <sz val="32"/>
      <color theme="1"/>
      <name val="Meiryo UI"/>
      <family val="3"/>
      <charset val="128"/>
    </font>
    <font>
      <sz val="25"/>
      <name val="Meiryo UI"/>
      <family val="3"/>
      <charset val="128"/>
    </font>
    <font>
      <sz val="16"/>
      <name val="Meiryo UI"/>
      <family val="3"/>
      <charset val="128"/>
    </font>
    <font>
      <sz val="30"/>
      <color theme="1"/>
      <name val="Meiryo UI"/>
      <family val="3"/>
      <charset val="128"/>
    </font>
    <font>
      <sz val="30"/>
      <name val="Meiryo UI"/>
      <family val="3"/>
      <charset val="128"/>
    </font>
    <font>
      <b/>
      <sz val="48"/>
      <color theme="0"/>
      <name val="Meiryo UI"/>
      <family val="3"/>
      <charset val="128"/>
    </font>
    <font>
      <sz val="22"/>
      <name val="Meiryo UI"/>
      <family val="3"/>
      <charset val="128"/>
    </font>
    <font>
      <b/>
      <sz val="36"/>
      <name val="Meiryo UI"/>
      <family val="3"/>
      <charset val="128"/>
    </font>
  </fonts>
  <fills count="7">
    <fill>
      <patternFill patternType="none"/>
    </fill>
    <fill>
      <patternFill patternType="gray125"/>
    </fill>
    <fill>
      <patternFill patternType="solid">
        <fgColor rgb="FFE6E6E6"/>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s>
  <borders count="40">
    <border>
      <left/>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30">
    <xf numFmtId="0" fontId="0" fillId="0" borderId="0" xfId="0">
      <alignment vertical="center"/>
    </xf>
    <xf numFmtId="0" fontId="7" fillId="0" borderId="0" xfId="0" applyFont="1" applyAlignment="1"/>
    <xf numFmtId="0" fontId="8" fillId="0" borderId="0" xfId="0" applyFont="1" applyAlignment="1"/>
    <xf numFmtId="0" fontId="11" fillId="0" borderId="0" xfId="0" applyFont="1" applyAlignment="1">
      <alignment vertical="center" wrapText="1"/>
    </xf>
    <xf numFmtId="0" fontId="14" fillId="0" borderId="0" xfId="0" applyFont="1" applyAlignment="1">
      <alignment horizontal="right"/>
    </xf>
    <xf numFmtId="0" fontId="16" fillId="0" borderId="0" xfId="0" applyFont="1">
      <alignment vertical="center"/>
    </xf>
    <xf numFmtId="6" fontId="17" fillId="0" borderId="0" xfId="2" applyFont="1" applyAlignment="1">
      <alignment horizontal="right" vertical="center"/>
    </xf>
    <xf numFmtId="0" fontId="4" fillId="0" borderId="0" xfId="0" applyFont="1" applyAlignment="1">
      <alignment horizontal="center" vertical="center" wrapText="1"/>
    </xf>
    <xf numFmtId="0" fontId="8" fillId="0" borderId="0" xfId="0" applyFont="1">
      <alignment vertical="center"/>
    </xf>
    <xf numFmtId="0" fontId="7" fillId="0" borderId="0" xfId="0" applyFont="1">
      <alignment vertical="center"/>
    </xf>
    <xf numFmtId="0" fontId="21" fillId="0" borderId="0" xfId="0" applyFont="1">
      <alignment vertical="center"/>
    </xf>
    <xf numFmtId="0" fontId="20" fillId="0" borderId="0" xfId="0" applyFont="1" applyAlignment="1"/>
    <xf numFmtId="0" fontId="23" fillId="0" borderId="0" xfId="0" applyFont="1">
      <alignment vertical="center"/>
    </xf>
    <xf numFmtId="0" fontId="9" fillId="0" borderId="0" xfId="0" applyFont="1" applyAlignment="1" applyProtection="1">
      <alignment horizontal="left" vertical="center"/>
      <protection locked="0"/>
    </xf>
    <xf numFmtId="0" fontId="12" fillId="0" borderId="15"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1" fillId="0" borderId="16" xfId="0" applyFont="1" applyFill="1" applyBorder="1" applyAlignment="1" applyProtection="1">
      <alignment horizontal="center" vertical="center" wrapText="1"/>
    </xf>
    <xf numFmtId="176" fontId="11" fillId="0" borderId="12" xfId="0" applyNumberFormat="1" applyFont="1" applyFill="1" applyBorder="1" applyAlignment="1" applyProtection="1">
      <alignment horizontal="center" vertical="center" shrinkToFit="1"/>
    </xf>
    <xf numFmtId="0" fontId="11" fillId="0" borderId="36" xfId="0" applyFont="1" applyFill="1" applyBorder="1" applyAlignment="1" applyProtection="1">
      <alignment horizontal="center" vertical="center" wrapText="1"/>
    </xf>
    <xf numFmtId="176" fontId="11" fillId="0" borderId="39" xfId="0" applyNumberFormat="1" applyFont="1" applyFill="1" applyBorder="1" applyAlignment="1" applyProtection="1">
      <alignment horizontal="center" vertical="center" shrinkToFit="1"/>
    </xf>
    <xf numFmtId="0" fontId="11" fillId="0" borderId="27" xfId="0" applyFont="1" applyFill="1" applyBorder="1" applyAlignment="1" applyProtection="1">
      <alignment horizontal="center" vertical="center" wrapText="1"/>
    </xf>
    <xf numFmtId="176" fontId="11" fillId="0" borderId="13" xfId="0" applyNumberFormat="1" applyFont="1" applyFill="1" applyBorder="1" applyAlignment="1" applyProtection="1">
      <alignment horizontal="center" vertical="center" shrinkToFit="1"/>
    </xf>
    <xf numFmtId="0" fontId="11" fillId="0" borderId="17" xfId="0" applyFont="1" applyFill="1" applyBorder="1" applyAlignment="1" applyProtection="1">
      <alignment horizontal="center" vertical="center" wrapText="1"/>
    </xf>
    <xf numFmtId="176" fontId="11" fillId="0" borderId="10" xfId="0" applyNumberFormat="1" applyFont="1" applyFill="1" applyBorder="1" applyAlignment="1" applyProtection="1">
      <alignment horizontal="center" vertical="center" shrinkToFit="1"/>
    </xf>
    <xf numFmtId="1" fontId="11" fillId="0" borderId="27" xfId="0" quotePrefix="1" applyNumberFormat="1" applyFont="1" applyFill="1" applyBorder="1" applyAlignment="1" applyProtection="1">
      <alignment horizontal="center" vertical="center" wrapText="1"/>
    </xf>
    <xf numFmtId="1" fontId="11" fillId="0" borderId="16" xfId="0" quotePrefix="1" applyNumberFormat="1" applyFont="1" applyFill="1" applyBorder="1" applyAlignment="1" applyProtection="1">
      <alignment horizontal="center" vertical="center" wrapText="1"/>
    </xf>
    <xf numFmtId="1" fontId="11" fillId="0" borderId="17" xfId="0" quotePrefix="1" applyNumberFormat="1" applyFont="1" applyFill="1" applyBorder="1" applyAlignment="1" applyProtection="1">
      <alignment horizontal="center" vertical="center" wrapText="1"/>
    </xf>
    <xf numFmtId="0" fontId="8" fillId="0" borderId="0" xfId="0" applyFont="1" applyAlignment="1" applyProtection="1">
      <protection locked="0"/>
    </xf>
    <xf numFmtId="0" fontId="9" fillId="2" borderId="15" xfId="0" applyFont="1" applyFill="1" applyBorder="1" applyAlignment="1" applyProtection="1">
      <alignment horizontal="distributed" vertical="center" indent="2"/>
      <protection locked="0"/>
    </xf>
    <xf numFmtId="0" fontId="9" fillId="2" borderId="16" xfId="0" applyFont="1" applyFill="1" applyBorder="1" applyAlignment="1" applyProtection="1">
      <alignment horizontal="distributed" vertical="center" indent="2"/>
      <protection locked="0"/>
    </xf>
    <xf numFmtId="0" fontId="9" fillId="2" borderId="17" xfId="0" applyFont="1" applyFill="1" applyBorder="1" applyAlignment="1" applyProtection="1">
      <alignment horizontal="distributed" vertical="center" indent="2"/>
      <protection locked="0"/>
    </xf>
    <xf numFmtId="0" fontId="9"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13" fillId="4" borderId="8" xfId="0" applyFont="1" applyFill="1" applyBorder="1" applyAlignment="1" applyProtection="1">
      <alignment horizontal="center" vertical="center" wrapText="1"/>
      <protection locked="0"/>
    </xf>
    <xf numFmtId="0" fontId="9" fillId="5" borderId="12" xfId="0" applyFont="1" applyFill="1" applyBorder="1" applyAlignment="1" applyProtection="1">
      <alignment horizontal="center" vertical="center"/>
      <protection locked="0"/>
    </xf>
    <xf numFmtId="0" fontId="9" fillId="5" borderId="37" xfId="0" applyFont="1" applyFill="1" applyBorder="1" applyAlignment="1" applyProtection="1">
      <alignment horizontal="center" vertical="center"/>
      <protection locked="0"/>
    </xf>
    <xf numFmtId="0" fontId="9" fillId="5" borderId="13"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18" fillId="0" borderId="4" xfId="0" applyFont="1" applyBorder="1" applyProtection="1">
      <alignment vertical="center"/>
      <protection locked="0"/>
    </xf>
    <xf numFmtId="0" fontId="18" fillId="0" borderId="0" xfId="0" applyFont="1" applyProtection="1">
      <alignment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7" fillId="0" borderId="0" xfId="0" applyFont="1" applyProtection="1">
      <alignment vertical="center"/>
      <protection locked="0"/>
    </xf>
    <xf numFmtId="0" fontId="8" fillId="0" borderId="0" xfId="0" applyFont="1" applyProtection="1">
      <alignment vertical="center"/>
      <protection locked="0"/>
    </xf>
    <xf numFmtId="0" fontId="25" fillId="0" borderId="0" xfId="0" applyFont="1" applyProtection="1">
      <alignment vertical="center"/>
      <protection locked="0"/>
    </xf>
    <xf numFmtId="0" fontId="19" fillId="0" borderId="0" xfId="0" applyFont="1" applyProtection="1">
      <alignment vertical="center"/>
      <protection locked="0"/>
    </xf>
    <xf numFmtId="0" fontId="22" fillId="0" borderId="0" xfId="0" applyFont="1" applyAlignment="1" applyProtection="1">
      <alignment horizontal="left" vertical="center"/>
      <protection locked="0"/>
    </xf>
    <xf numFmtId="0" fontId="20" fillId="0" borderId="0" xfId="0" applyFont="1" applyAlignment="1" applyProtection="1">
      <alignment horizontal="right" vertical="center"/>
      <protection locked="0"/>
    </xf>
    <xf numFmtId="0" fontId="20" fillId="0" borderId="0" xfId="0" applyFont="1" applyProtection="1">
      <alignment vertical="center"/>
      <protection locked="0"/>
    </xf>
    <xf numFmtId="0" fontId="20" fillId="0" borderId="0" xfId="0" applyFont="1" applyAlignment="1" applyProtection="1">
      <protection locked="0"/>
    </xf>
    <xf numFmtId="0" fontId="7" fillId="0" borderId="0" xfId="0" applyFont="1" applyAlignment="1" applyProtection="1">
      <protection locked="0"/>
    </xf>
    <xf numFmtId="0" fontId="12" fillId="0" borderId="8" xfId="0" applyFont="1" applyFill="1" applyBorder="1" applyAlignment="1" applyProtection="1">
      <alignment horizontal="center" vertical="center" wrapText="1"/>
    </xf>
    <xf numFmtId="6" fontId="11" fillId="0" borderId="12" xfId="1" applyNumberFormat="1"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5" fontId="11" fillId="0" borderId="12" xfId="0" applyNumberFormat="1" applyFont="1" applyFill="1" applyBorder="1" applyAlignment="1" applyProtection="1">
      <alignment horizontal="center" vertical="center"/>
    </xf>
    <xf numFmtId="6" fontId="11" fillId="0" borderId="37" xfId="1" applyNumberFormat="1" applyFont="1" applyFill="1" applyBorder="1" applyAlignment="1" applyProtection="1">
      <alignment horizontal="center" vertical="center"/>
    </xf>
    <xf numFmtId="0" fontId="11" fillId="0" borderId="37" xfId="0" applyFont="1" applyFill="1" applyBorder="1" applyAlignment="1" applyProtection="1">
      <alignment horizontal="center" vertical="center"/>
    </xf>
    <xf numFmtId="5" fontId="11" fillId="0" borderId="37" xfId="0" applyNumberFormat="1" applyFont="1" applyFill="1" applyBorder="1" applyAlignment="1" applyProtection="1">
      <alignment horizontal="center" vertical="center"/>
    </xf>
    <xf numFmtId="6" fontId="11" fillId="0" borderId="13" xfId="1" applyNumberFormat="1"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5" fontId="11" fillId="0" borderId="13" xfId="0" applyNumberFormat="1" applyFont="1" applyFill="1" applyBorder="1" applyAlignment="1" applyProtection="1">
      <alignment horizontal="center" vertical="center"/>
    </xf>
    <xf numFmtId="6" fontId="11" fillId="0" borderId="10" xfId="1" applyNumberFormat="1"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5" fontId="11" fillId="0" borderId="10" xfId="0" applyNumberFormat="1"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shrinkToFit="1"/>
    </xf>
    <xf numFmtId="0" fontId="15" fillId="3" borderId="16"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6" borderId="31" xfId="0" applyFont="1" applyFill="1" applyBorder="1" applyAlignment="1" applyProtection="1">
      <alignment horizontal="center" vertical="center"/>
      <protection locked="0"/>
    </xf>
    <xf numFmtId="0" fontId="15" fillId="6" borderId="32" xfId="0" applyFont="1" applyFill="1" applyBorder="1" applyAlignment="1" applyProtection="1">
      <alignment horizontal="center" vertical="center"/>
      <protection locked="0"/>
    </xf>
    <xf numFmtId="0" fontId="15" fillId="6" borderId="33" xfId="0" applyFont="1" applyFill="1" applyBorder="1" applyAlignment="1" applyProtection="1">
      <alignment horizontal="center" vertical="center"/>
      <protection locked="0"/>
    </xf>
    <xf numFmtId="0" fontId="15" fillId="6" borderId="34" xfId="0" applyFont="1" applyFill="1" applyBorder="1" applyAlignment="1" applyProtection="1">
      <alignment horizontal="center" vertical="center"/>
      <protection locked="0"/>
    </xf>
    <xf numFmtId="0" fontId="15" fillId="6" borderId="23" xfId="0" applyFont="1" applyFill="1" applyBorder="1" applyAlignment="1" applyProtection="1">
      <alignment horizontal="center" vertical="center"/>
      <protection locked="0"/>
    </xf>
    <xf numFmtId="0" fontId="15" fillId="6" borderId="35" xfId="0" applyFont="1" applyFill="1" applyBorder="1" applyAlignment="1" applyProtection="1">
      <alignment horizontal="center" vertical="center"/>
      <protection locked="0"/>
    </xf>
    <xf numFmtId="6" fontId="15" fillId="0" borderId="12" xfId="2" applyFont="1" applyFill="1" applyBorder="1" applyAlignment="1" applyProtection="1">
      <alignment horizontal="center" vertical="center"/>
    </xf>
    <xf numFmtId="6" fontId="15" fillId="0" borderId="14" xfId="2" applyFont="1" applyFill="1" applyBorder="1" applyAlignment="1" applyProtection="1">
      <alignment horizontal="center" vertical="center"/>
    </xf>
    <xf numFmtId="0" fontId="26" fillId="0" borderId="0" xfId="0" applyFont="1" applyAlignment="1" applyProtection="1">
      <alignment horizontal="center" vertical="center"/>
      <protection locked="0"/>
    </xf>
    <xf numFmtId="0" fontId="9" fillId="0" borderId="13" xfId="0" applyFont="1" applyFill="1" applyBorder="1" applyAlignment="1" applyProtection="1">
      <alignment horizontal="center" vertical="center"/>
    </xf>
    <xf numFmtId="6" fontId="15" fillId="0" borderId="13" xfId="2" applyFont="1" applyFill="1" applyBorder="1" applyAlignment="1" applyProtection="1">
      <alignment horizontal="center" vertical="center"/>
    </xf>
    <xf numFmtId="6" fontId="15" fillId="0" borderId="28" xfId="2"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2" xfId="0" applyFont="1" applyBorder="1" applyAlignment="1" applyProtection="1">
      <alignment horizontal="left" vertical="top" wrapText="1"/>
      <protection locked="0"/>
    </xf>
    <xf numFmtId="0" fontId="9" fillId="0" borderId="12" xfId="0" applyFont="1" applyBorder="1" applyAlignment="1" applyProtection="1">
      <alignment horizontal="left" vertical="top"/>
      <protection locked="0"/>
    </xf>
    <xf numFmtId="0" fontId="9" fillId="0" borderId="14" xfId="0" applyFont="1" applyBorder="1" applyAlignment="1" applyProtection="1">
      <alignment horizontal="left" vertical="top"/>
      <protection locked="0"/>
    </xf>
    <xf numFmtId="0" fontId="9" fillId="0" borderId="12" xfId="0" applyFont="1" applyFill="1" applyBorder="1" applyAlignment="1" applyProtection="1">
      <alignment horizontal="center" vertical="center" wrapText="1" shrinkToFit="1"/>
    </xf>
    <xf numFmtId="0" fontId="6" fillId="0" borderId="5" xfId="0" applyFont="1" applyBorder="1" applyAlignment="1" applyProtection="1">
      <alignment horizontal="right" vertical="center"/>
      <protection locked="0"/>
    </xf>
    <xf numFmtId="0" fontId="10" fillId="0" borderId="24"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9" fillId="0" borderId="18" xfId="0" applyFont="1" applyBorder="1" applyAlignment="1" applyProtection="1">
      <alignment horizontal="left" vertical="center" shrinkToFit="1"/>
      <protection locked="0"/>
    </xf>
    <xf numFmtId="0" fontId="9" fillId="0" borderId="19" xfId="0" applyFont="1" applyBorder="1" applyAlignment="1" applyProtection="1">
      <alignment horizontal="left" vertical="center" shrinkToFit="1"/>
      <protection locked="0"/>
    </xf>
    <xf numFmtId="0" fontId="9" fillId="0" borderId="20" xfId="0" applyFont="1" applyBorder="1" applyAlignment="1" applyProtection="1">
      <alignment horizontal="left" vertical="center" shrinkToFit="1"/>
      <protection locked="0"/>
    </xf>
    <xf numFmtId="0" fontId="9" fillId="0" borderId="21" xfId="0" applyFont="1" applyBorder="1" applyAlignment="1" applyProtection="1">
      <alignment horizontal="left" vertical="center" shrinkToFit="1"/>
      <protection locked="0"/>
    </xf>
    <xf numFmtId="0" fontId="9" fillId="0" borderId="2"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0" fontId="9" fillId="0" borderId="12" xfId="0" applyFont="1" applyBorder="1" applyAlignment="1" applyProtection="1">
      <alignment horizontal="left" vertical="center"/>
      <protection locked="0"/>
    </xf>
    <xf numFmtId="0" fontId="5" fillId="0" borderId="12" xfId="0" applyFont="1" applyBorder="1" applyAlignment="1" applyProtection="1">
      <alignment horizontal="left" vertical="center" shrinkToFit="1"/>
      <protection locked="0"/>
    </xf>
    <xf numFmtId="0" fontId="12" fillId="0" borderId="8" xfId="0" applyFont="1" applyFill="1" applyBorder="1" applyAlignment="1" applyProtection="1">
      <alignment horizontal="center" vertical="center"/>
    </xf>
    <xf numFmtId="0" fontId="24" fillId="4" borderId="4" xfId="0" applyFont="1" applyFill="1" applyBorder="1" applyAlignment="1" applyProtection="1">
      <alignment horizontal="center" vertical="center"/>
      <protection locked="0"/>
    </xf>
    <xf numFmtId="0" fontId="24" fillId="4" borderId="0" xfId="0" applyFont="1" applyFill="1" applyAlignment="1" applyProtection="1">
      <alignment horizontal="center" vertical="center"/>
      <protection locked="0"/>
    </xf>
    <xf numFmtId="0" fontId="12" fillId="0" borderId="8"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xf>
    <xf numFmtId="0" fontId="9" fillId="0" borderId="10" xfId="0" applyFont="1" applyBorder="1" applyAlignment="1" applyProtection="1">
      <alignment horizontal="left" vertical="center"/>
      <protection locked="0"/>
    </xf>
    <xf numFmtId="0" fontId="9" fillId="0" borderId="13" xfId="0" applyFont="1" applyFill="1" applyBorder="1" applyAlignment="1" applyProtection="1">
      <alignment horizontal="center" vertical="center" wrapText="1" shrinkToFit="1"/>
    </xf>
    <xf numFmtId="6" fontId="15" fillId="0" borderId="37" xfId="2" applyFont="1" applyFill="1" applyBorder="1" applyAlignment="1" applyProtection="1">
      <alignment horizontal="center" vertical="center"/>
    </xf>
    <xf numFmtId="6" fontId="15" fillId="0" borderId="38" xfId="2" applyFont="1" applyFill="1" applyBorder="1" applyAlignment="1" applyProtection="1">
      <alignment horizontal="center" vertical="center"/>
    </xf>
    <xf numFmtId="0" fontId="9" fillId="0" borderId="37" xfId="0" applyFont="1" applyFill="1" applyBorder="1" applyAlignment="1" applyProtection="1">
      <alignment horizontal="center" vertical="center" wrapText="1" shrinkToFit="1"/>
    </xf>
    <xf numFmtId="0" fontId="9" fillId="0" borderId="11" xfId="0" applyFont="1" applyBorder="1" applyAlignment="1" applyProtection="1">
      <alignment horizontal="left" vertical="center"/>
      <protection locked="0"/>
    </xf>
    <xf numFmtId="0" fontId="9" fillId="2" borderId="15"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9" fillId="0" borderId="10" xfId="0" applyFont="1" applyBorder="1" applyAlignment="1" applyProtection="1">
      <alignment horizontal="left" vertical="top"/>
      <protection locked="0"/>
    </xf>
    <xf numFmtId="0" fontId="9" fillId="0" borderId="10" xfId="0" applyFont="1" applyFill="1" applyBorder="1" applyAlignment="1" applyProtection="1">
      <alignment horizontal="center" vertical="center"/>
    </xf>
    <xf numFmtId="6" fontId="15" fillId="0" borderId="10" xfId="2" applyFont="1" applyFill="1" applyBorder="1" applyAlignment="1" applyProtection="1">
      <alignment horizontal="center" vertical="center"/>
    </xf>
    <xf numFmtId="6" fontId="15" fillId="0" borderId="11" xfId="2" applyFont="1" applyFill="1" applyBorder="1" applyAlignment="1" applyProtection="1">
      <alignment horizontal="center" vertical="center"/>
    </xf>
    <xf numFmtId="0" fontId="9" fillId="0" borderId="25" xfId="0" applyFont="1" applyBorder="1" applyAlignment="1" applyProtection="1">
      <alignment horizontal="left" vertical="top" wrapText="1"/>
      <protection locked="0"/>
    </xf>
    <xf numFmtId="0" fontId="9" fillId="0" borderId="26" xfId="0" applyFont="1" applyBorder="1" applyAlignment="1" applyProtection="1">
      <alignment horizontal="left" vertical="top"/>
      <protection locked="0"/>
    </xf>
    <xf numFmtId="0" fontId="7" fillId="0" borderId="26" xfId="0" applyFont="1" applyBorder="1" applyAlignment="1" applyProtection="1">
      <alignment horizontal="left" vertical="top"/>
      <protection locked="0"/>
    </xf>
    <xf numFmtId="0" fontId="7" fillId="0" borderId="22" xfId="0" applyFont="1" applyBorder="1" applyAlignment="1" applyProtection="1">
      <alignment horizontal="left" vertical="top"/>
      <protection locked="0"/>
    </xf>
  </cellXfs>
  <cellStyles count="3">
    <cellStyle name="桁区切り" xfId="1" builtinId="6"/>
    <cellStyle name="通貨" xfId="2" builtinId="7"/>
    <cellStyle name="標準" xfId="0" builtinId="0"/>
  </cellStyles>
  <dxfs count="2">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0000FF"/>
      <color rgb="FFFFCCFF"/>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1943100</xdr:colOff>
      <xdr:row>42</xdr:row>
      <xdr:rowOff>419098</xdr:rowOff>
    </xdr:from>
    <xdr:to>
      <xdr:col>9</xdr:col>
      <xdr:colOff>837308</xdr:colOff>
      <xdr:row>45</xdr:row>
      <xdr:rowOff>152399</xdr:rowOff>
    </xdr:to>
    <xdr:sp macro="" textlink="">
      <xdr:nvSpPr>
        <xdr:cNvPr id="3" name="Text Box 4">
          <a:extLst>
            <a:ext uri="{FF2B5EF4-FFF2-40B4-BE49-F238E27FC236}">
              <a16:creationId xmlns:a16="http://schemas.microsoft.com/office/drawing/2014/main" id="{47C8A096-00A1-EF42-A8B7-EE448583E328}"/>
            </a:ext>
          </a:extLst>
        </xdr:cNvPr>
        <xdr:cNvSpPr txBox="1">
          <a:spLocks noChangeArrowheads="1"/>
        </xdr:cNvSpPr>
      </xdr:nvSpPr>
      <xdr:spPr bwMode="auto">
        <a:xfrm>
          <a:off x="10020300" y="41528998"/>
          <a:ext cx="8990708" cy="990601"/>
        </a:xfrm>
        <a:prstGeom prst="rect">
          <a:avLst/>
        </a:prstGeom>
        <a:solidFill>
          <a:schemeClr val="bg1">
            <a:lumMod val="50000"/>
          </a:schemeClr>
        </a:solidFill>
        <a:ln w="9525">
          <a:noFill/>
          <a:miter lim="800000"/>
          <a:headEnd/>
          <a:tailEnd/>
        </a:ln>
      </xdr:spPr>
      <xdr:txBody>
        <a:bodyPr vertOverflow="clip" wrap="square" lIns="73152" tIns="41148" rIns="73152" bIns="41148" anchor="ctr" upright="1"/>
        <a:lstStyle/>
        <a:p>
          <a:pPr algn="ctr" rtl="0">
            <a:lnSpc>
              <a:spcPts val="5100"/>
            </a:lnSpc>
            <a:defRPr sz="1000"/>
          </a:pPr>
          <a:r>
            <a:rPr lang="en-US" altLang="ja-JP" sz="5000" b="0" i="0" strike="noStrike">
              <a:solidFill>
                <a:srgbClr val="FFFFFF"/>
              </a:solidFill>
              <a:latin typeface="Meiryo UI" panose="020B0604030504040204" pitchFamily="34" charset="-128"/>
              <a:ea typeface="Meiryo UI" panose="020B0604030504040204" pitchFamily="34" charset="-128"/>
            </a:rPr>
            <a:t>FAX</a:t>
          </a:r>
          <a:r>
            <a:rPr lang="ja-JP" altLang="en-US" sz="5000" b="0" i="0" strike="noStrike">
              <a:solidFill>
                <a:srgbClr val="FFFFFF"/>
              </a:solidFill>
              <a:latin typeface="Meiryo UI" panose="020B0604030504040204" pitchFamily="34" charset="-128"/>
              <a:ea typeface="Meiryo UI" panose="020B0604030504040204" pitchFamily="34" charset="-128"/>
            </a:rPr>
            <a:t>：</a:t>
          </a:r>
          <a:r>
            <a:rPr lang="en-US" altLang="ja-JP" sz="5000" b="0" i="0" strike="noStrike">
              <a:solidFill>
                <a:srgbClr val="FFFFFF"/>
              </a:solidFill>
              <a:latin typeface="Meiryo UI" panose="020B0604030504040204" pitchFamily="34" charset="-128"/>
              <a:ea typeface="Meiryo UI" panose="020B0604030504040204" pitchFamily="34" charset="-128"/>
            </a:rPr>
            <a:t>052</a:t>
          </a:r>
          <a:r>
            <a:rPr lang="en-US" altLang="ja-JP" sz="5000" b="0" i="0" strike="noStrike" baseline="0">
              <a:solidFill>
                <a:srgbClr val="FFFFFF"/>
              </a:solidFill>
              <a:latin typeface="Meiryo UI" panose="020B0604030504040204" pitchFamily="34" charset="-128"/>
              <a:ea typeface="Meiryo UI" panose="020B0604030504040204" pitchFamily="34" charset="-128"/>
            </a:rPr>
            <a:t>-684-4198</a:t>
          </a:r>
        </a:p>
      </xdr:txBody>
    </xdr:sp>
    <xdr:clientData/>
  </xdr:twoCellAnchor>
  <xdr:twoCellAnchor editAs="oneCell">
    <xdr:from>
      <xdr:col>9</xdr:col>
      <xdr:colOff>1036320</xdr:colOff>
      <xdr:row>42</xdr:row>
      <xdr:rowOff>400050</xdr:rowOff>
    </xdr:from>
    <xdr:to>
      <xdr:col>13</xdr:col>
      <xdr:colOff>1965068</xdr:colOff>
      <xdr:row>45</xdr:row>
      <xdr:rowOff>133351</xdr:rowOff>
    </xdr:to>
    <xdr:sp macro="" textlink="">
      <xdr:nvSpPr>
        <xdr:cNvPr id="5" name="Text Box 4">
          <a:extLst>
            <a:ext uri="{FF2B5EF4-FFF2-40B4-BE49-F238E27FC236}">
              <a16:creationId xmlns:a16="http://schemas.microsoft.com/office/drawing/2014/main" id="{419B88AE-7074-401C-B500-57B74620722C}"/>
            </a:ext>
          </a:extLst>
        </xdr:cNvPr>
        <xdr:cNvSpPr txBox="1">
          <a:spLocks noChangeArrowheads="1"/>
        </xdr:cNvSpPr>
      </xdr:nvSpPr>
      <xdr:spPr bwMode="auto">
        <a:xfrm>
          <a:off x="19210020" y="41509950"/>
          <a:ext cx="9005948" cy="990601"/>
        </a:xfrm>
        <a:prstGeom prst="rect">
          <a:avLst/>
        </a:prstGeom>
        <a:solidFill>
          <a:schemeClr val="bg1">
            <a:lumMod val="50000"/>
          </a:schemeClr>
        </a:solidFill>
        <a:ln w="9525">
          <a:noFill/>
          <a:miter lim="800000"/>
          <a:headEnd/>
          <a:tailEnd/>
        </a:ln>
      </xdr:spPr>
      <xdr:txBody>
        <a:bodyPr vertOverflow="clip" wrap="square" lIns="73152" tIns="41148" rIns="73152" bIns="41148" anchor="ctr" upright="1"/>
        <a:lstStyle/>
        <a:p>
          <a:pPr algn="ctr" rtl="0">
            <a:lnSpc>
              <a:spcPts val="5100"/>
            </a:lnSpc>
            <a:defRPr sz="1000"/>
          </a:pPr>
          <a:r>
            <a:rPr lang="en-US" altLang="ja-JP" sz="5000" b="0" i="0" strike="noStrike" baseline="0">
              <a:solidFill>
                <a:srgbClr val="FFFFFF"/>
              </a:solidFill>
              <a:latin typeface="Meiryo UI" panose="020B0604030504040204" pitchFamily="34" charset="-128"/>
              <a:ea typeface="Meiryo UI" panose="020B0604030504040204" pitchFamily="34" charset="-128"/>
            </a:rPr>
            <a:t>Mail</a:t>
          </a:r>
          <a:r>
            <a:rPr lang="ja-JP" altLang="en-US" sz="5000" b="0" i="0" strike="noStrike" baseline="0">
              <a:solidFill>
                <a:srgbClr val="FFFFFF"/>
              </a:solidFill>
              <a:latin typeface="Meiryo UI" panose="020B0604030504040204" pitchFamily="34" charset="-128"/>
              <a:ea typeface="Meiryo UI" panose="020B0604030504040204" pitchFamily="34" charset="-128"/>
            </a:rPr>
            <a:t>：</a:t>
          </a:r>
          <a:r>
            <a:rPr lang="en-US" altLang="ja-JP" sz="5000" b="0" i="0" strike="noStrike" baseline="0">
              <a:solidFill>
                <a:srgbClr val="FFFFFF"/>
              </a:solidFill>
              <a:latin typeface="Meiryo UI" panose="020B0604030504040204" pitchFamily="34" charset="-128"/>
              <a:ea typeface="Meiryo UI" panose="020B0604030504040204" pitchFamily="34" charset="-128"/>
            </a:rPr>
            <a:t>info@giomic.com</a:t>
          </a:r>
        </a:p>
      </xdr:txBody>
    </xdr:sp>
    <xdr:clientData/>
  </xdr:twoCellAnchor>
  <xdr:twoCellAnchor editAs="oneCell">
    <xdr:from>
      <xdr:col>0</xdr:col>
      <xdr:colOff>0</xdr:colOff>
      <xdr:row>46</xdr:row>
      <xdr:rowOff>419771</xdr:rowOff>
    </xdr:from>
    <xdr:to>
      <xdr:col>14</xdr:col>
      <xdr:colOff>0</xdr:colOff>
      <xdr:row>50</xdr:row>
      <xdr:rowOff>706520</xdr:rowOff>
    </xdr:to>
    <xdr:pic>
      <xdr:nvPicPr>
        <xdr:cNvPr id="12" name="図 11">
          <a:extLst>
            <a:ext uri="{FF2B5EF4-FFF2-40B4-BE49-F238E27FC236}">
              <a16:creationId xmlns:a16="http://schemas.microsoft.com/office/drawing/2014/main" id="{E106BF37-C71B-D7AF-D220-049AB68CB7CE}"/>
            </a:ext>
          </a:extLst>
        </xdr:cNvPr>
        <xdr:cNvPicPr>
          <a:picLocks noChangeAspect="1"/>
        </xdr:cNvPicPr>
      </xdr:nvPicPr>
      <xdr:blipFill>
        <a:blip xmlns:r="http://schemas.openxmlformats.org/officeDocument/2006/relationships" r:embed="rId1"/>
        <a:stretch>
          <a:fillRect/>
        </a:stretch>
      </xdr:blipFill>
      <xdr:spPr>
        <a:xfrm>
          <a:off x="0" y="43752171"/>
          <a:ext cx="31292800" cy="45539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62946-7AF4-2648-B79B-E1C3AAB35477}">
  <dimension ref="A1:X75"/>
  <sheetViews>
    <sheetView showGridLines="0" tabSelected="1" view="pageBreakPreview" topLeftCell="A6" zoomScale="25" zoomScaleNormal="40" zoomScaleSheetLayoutView="55" zoomScalePageLayoutView="25" workbookViewId="0">
      <selection activeCell="K61" sqref="K61"/>
    </sheetView>
  </sheetViews>
  <sheetFormatPr baseColWidth="10" defaultColWidth="29.33203125" defaultRowHeight="82.25" customHeight="1"/>
  <cols>
    <col min="1" max="16" width="29.33203125" style="2"/>
    <col min="17" max="16384" width="29.33203125" style="1"/>
  </cols>
  <sheetData>
    <row r="1" spans="1:24" ht="114" customHeight="1" thickBot="1">
      <c r="A1" s="103" t="s">
        <v>57</v>
      </c>
      <c r="B1" s="104"/>
      <c r="C1" s="104"/>
      <c r="D1" s="104"/>
      <c r="E1" s="104"/>
      <c r="F1" s="104"/>
      <c r="G1" s="104"/>
      <c r="H1" s="104"/>
      <c r="I1" s="104"/>
      <c r="J1" s="104"/>
      <c r="K1" s="104"/>
      <c r="L1" s="104"/>
      <c r="M1" s="104"/>
      <c r="N1" s="104"/>
      <c r="O1" s="1"/>
      <c r="P1" s="1"/>
    </row>
    <row r="2" spans="1:24" s="2" customFormat="1" ht="65.5" customHeight="1" thickBot="1">
      <c r="A2" s="27"/>
      <c r="B2" s="27"/>
      <c r="C2" s="27"/>
      <c r="D2" s="27"/>
      <c r="E2" s="27"/>
      <c r="F2" s="27"/>
      <c r="G2" s="27"/>
      <c r="H2" s="27"/>
      <c r="I2" s="27"/>
      <c r="J2" s="27"/>
      <c r="K2" s="84" t="s">
        <v>81</v>
      </c>
      <c r="L2" s="84"/>
      <c r="M2" s="84"/>
      <c r="N2" s="84"/>
    </row>
    <row r="3" spans="1:24" s="2" customFormat="1" ht="82.25" customHeight="1">
      <c r="A3" s="28" t="s">
        <v>0</v>
      </c>
      <c r="B3" s="97"/>
      <c r="C3" s="98"/>
      <c r="D3" s="98"/>
      <c r="E3" s="98"/>
      <c r="F3" s="98"/>
      <c r="G3" s="98"/>
      <c r="H3" s="98"/>
      <c r="I3" s="98"/>
      <c r="J3" s="98"/>
      <c r="K3" s="99"/>
      <c r="L3" s="85" t="s">
        <v>3</v>
      </c>
      <c r="M3" s="86"/>
      <c r="N3" s="87"/>
      <c r="P3" s="3"/>
      <c r="Q3" s="3"/>
      <c r="R3" s="3"/>
      <c r="S3" s="3"/>
      <c r="T3" s="3"/>
      <c r="U3" s="3"/>
      <c r="V3" s="3"/>
    </row>
    <row r="4" spans="1:24" s="2" customFormat="1" ht="82.25" customHeight="1">
      <c r="A4" s="29" t="s">
        <v>37</v>
      </c>
      <c r="B4" s="94"/>
      <c r="C4" s="95"/>
      <c r="D4" s="95"/>
      <c r="E4" s="95"/>
      <c r="F4" s="95"/>
      <c r="G4" s="95"/>
      <c r="H4" s="95"/>
      <c r="I4" s="95"/>
      <c r="J4" s="95"/>
      <c r="K4" s="96"/>
      <c r="L4" s="88"/>
      <c r="M4" s="89"/>
      <c r="N4" s="90"/>
      <c r="U4" s="3"/>
      <c r="V4" s="3"/>
    </row>
    <row r="5" spans="1:24" s="2" customFormat="1" ht="82.25" customHeight="1">
      <c r="A5" s="29" t="s">
        <v>1</v>
      </c>
      <c r="B5" s="101" t="s">
        <v>2</v>
      </c>
      <c r="C5" s="101"/>
      <c r="D5" s="101"/>
      <c r="E5" s="101"/>
      <c r="F5" s="101"/>
      <c r="G5" s="101"/>
      <c r="H5" s="101"/>
      <c r="I5" s="101"/>
      <c r="J5" s="101"/>
      <c r="K5" s="101"/>
      <c r="L5" s="88"/>
      <c r="M5" s="89"/>
      <c r="N5" s="90"/>
      <c r="R5" s="3"/>
      <c r="S5" s="3"/>
      <c r="T5" s="3"/>
      <c r="U5" s="3"/>
      <c r="V5" s="3"/>
    </row>
    <row r="6" spans="1:24" s="2" customFormat="1" ht="82.25" customHeight="1">
      <c r="A6" s="29" t="s">
        <v>49</v>
      </c>
      <c r="B6" s="100" t="s">
        <v>50</v>
      </c>
      <c r="C6" s="100"/>
      <c r="D6" s="100"/>
      <c r="E6" s="100"/>
      <c r="F6" s="100"/>
      <c r="G6" s="100" t="s">
        <v>51</v>
      </c>
      <c r="H6" s="100"/>
      <c r="I6" s="100"/>
      <c r="J6" s="100"/>
      <c r="K6" s="100"/>
      <c r="L6" s="88"/>
      <c r="M6" s="89"/>
      <c r="N6" s="90"/>
      <c r="R6" s="3"/>
      <c r="S6" s="3"/>
      <c r="T6" s="3"/>
      <c r="U6" s="3"/>
      <c r="V6" s="3"/>
    </row>
    <row r="7" spans="1:24" s="2" customFormat="1" ht="82.25" customHeight="1" thickBot="1">
      <c r="A7" s="30" t="s">
        <v>4</v>
      </c>
      <c r="B7" s="107"/>
      <c r="C7" s="107"/>
      <c r="D7" s="107"/>
      <c r="E7" s="107"/>
      <c r="F7" s="107"/>
      <c r="G7" s="107"/>
      <c r="H7" s="107"/>
      <c r="I7" s="107"/>
      <c r="J7" s="107"/>
      <c r="K7" s="107"/>
      <c r="L7" s="91"/>
      <c r="M7" s="92"/>
      <c r="N7" s="93"/>
      <c r="P7" s="3"/>
      <c r="Q7" s="3"/>
      <c r="R7" s="3"/>
      <c r="S7" s="3"/>
      <c r="T7" s="3"/>
      <c r="U7" s="3"/>
      <c r="V7" s="3"/>
    </row>
    <row r="8" spans="1:24" s="2" customFormat="1" ht="17.5" customHeight="1" thickBot="1">
      <c r="A8" s="31"/>
      <c r="B8" s="13"/>
      <c r="C8" s="13"/>
      <c r="D8" s="13"/>
      <c r="E8" s="13"/>
      <c r="F8" s="13"/>
      <c r="G8" s="13"/>
      <c r="H8" s="13"/>
      <c r="I8" s="13"/>
      <c r="J8" s="13"/>
      <c r="K8" s="13"/>
      <c r="L8" s="32"/>
      <c r="M8" s="32"/>
      <c r="N8" s="32"/>
      <c r="P8" s="3"/>
      <c r="Q8" s="3"/>
      <c r="R8" s="3"/>
      <c r="S8" s="3"/>
      <c r="T8" s="3"/>
      <c r="U8" s="3"/>
      <c r="V8" s="3"/>
    </row>
    <row r="9" spans="1:24" s="2" customFormat="1" ht="82.25" customHeight="1">
      <c r="A9" s="14" t="s">
        <v>5</v>
      </c>
      <c r="B9" s="15" t="s">
        <v>6</v>
      </c>
      <c r="C9" s="102" t="s">
        <v>38</v>
      </c>
      <c r="D9" s="102"/>
      <c r="E9" s="102"/>
      <c r="F9" s="102" t="s">
        <v>7</v>
      </c>
      <c r="G9" s="102"/>
      <c r="H9" s="102"/>
      <c r="I9" s="33" t="s">
        <v>8</v>
      </c>
      <c r="J9" s="51" t="s">
        <v>9</v>
      </c>
      <c r="K9" s="15" t="s">
        <v>10</v>
      </c>
      <c r="L9" s="51" t="s">
        <v>11</v>
      </c>
      <c r="M9" s="105" t="s">
        <v>12</v>
      </c>
      <c r="N9" s="106"/>
      <c r="O9" s="4"/>
      <c r="R9" s="3"/>
      <c r="S9" s="3"/>
      <c r="T9" s="3"/>
      <c r="U9" s="3"/>
      <c r="V9" s="3"/>
      <c r="W9" s="3"/>
      <c r="X9" s="3"/>
    </row>
    <row r="10" spans="1:24" ht="82.25" customHeight="1">
      <c r="A10" s="16">
        <v>52506</v>
      </c>
      <c r="B10" s="17">
        <v>4573149805905</v>
      </c>
      <c r="C10" s="83" t="s">
        <v>58</v>
      </c>
      <c r="D10" s="83"/>
      <c r="E10" s="83"/>
      <c r="F10" s="83" t="s">
        <v>83</v>
      </c>
      <c r="G10" s="83"/>
      <c r="H10" s="83"/>
      <c r="I10" s="34"/>
      <c r="J10" s="52">
        <v>24000</v>
      </c>
      <c r="K10" s="53">
        <v>75</v>
      </c>
      <c r="L10" s="54">
        <f>J10*K10/100</f>
        <v>18000</v>
      </c>
      <c r="M10" s="73">
        <f>L10*I10</f>
        <v>0</v>
      </c>
      <c r="N10" s="74"/>
      <c r="R10" s="3"/>
      <c r="S10" s="3"/>
      <c r="T10" s="3"/>
      <c r="U10" s="3"/>
      <c r="V10" s="3"/>
      <c r="W10" s="3"/>
      <c r="X10" s="3"/>
    </row>
    <row r="11" spans="1:24" ht="82.25" customHeight="1">
      <c r="A11" s="16">
        <v>52508</v>
      </c>
      <c r="B11" s="17">
        <v>4573149805929</v>
      </c>
      <c r="C11" s="83" t="s">
        <v>13</v>
      </c>
      <c r="D11" s="83"/>
      <c r="E11" s="83"/>
      <c r="F11" s="83" t="s">
        <v>70</v>
      </c>
      <c r="G11" s="83"/>
      <c r="H11" s="83"/>
      <c r="I11" s="34"/>
      <c r="J11" s="52">
        <v>26000</v>
      </c>
      <c r="K11" s="53">
        <v>75</v>
      </c>
      <c r="L11" s="54">
        <f>J11*K11/100</f>
        <v>19500</v>
      </c>
      <c r="M11" s="73">
        <f>L11*I11</f>
        <v>0</v>
      </c>
      <c r="N11" s="74"/>
      <c r="R11" s="3"/>
      <c r="S11" s="3"/>
      <c r="T11" s="3"/>
      <c r="U11" s="3"/>
      <c r="V11" s="3"/>
      <c r="W11" s="3"/>
      <c r="X11" s="3"/>
    </row>
    <row r="12" spans="1:24" ht="82.25" customHeight="1">
      <c r="A12" s="16">
        <v>52507</v>
      </c>
      <c r="B12" s="17">
        <v>4573149805912</v>
      </c>
      <c r="C12" s="83" t="s">
        <v>59</v>
      </c>
      <c r="D12" s="83"/>
      <c r="E12" s="83"/>
      <c r="F12" s="83" t="s">
        <v>84</v>
      </c>
      <c r="G12" s="83"/>
      <c r="H12" s="83"/>
      <c r="I12" s="34"/>
      <c r="J12" s="52">
        <v>24000</v>
      </c>
      <c r="K12" s="53">
        <v>75</v>
      </c>
      <c r="L12" s="54">
        <f>J12*K12/100</f>
        <v>18000</v>
      </c>
      <c r="M12" s="73">
        <f>L12*I12</f>
        <v>0</v>
      </c>
      <c r="N12" s="74"/>
      <c r="R12" s="3"/>
      <c r="S12" s="3"/>
      <c r="T12" s="3"/>
      <c r="U12" s="3"/>
      <c r="V12" s="3"/>
      <c r="W12" s="3"/>
      <c r="X12" s="3"/>
    </row>
    <row r="13" spans="1:24" ht="82.25" customHeight="1">
      <c r="A13" s="16">
        <v>52503</v>
      </c>
      <c r="B13" s="17">
        <v>4573149805875</v>
      </c>
      <c r="C13" s="83" t="s">
        <v>61</v>
      </c>
      <c r="D13" s="83"/>
      <c r="E13" s="83"/>
      <c r="F13" s="83" t="s">
        <v>71</v>
      </c>
      <c r="G13" s="83"/>
      <c r="H13" s="83"/>
      <c r="I13" s="34"/>
      <c r="J13" s="52">
        <v>24000</v>
      </c>
      <c r="K13" s="53">
        <v>75</v>
      </c>
      <c r="L13" s="54">
        <f>J13*K13/100</f>
        <v>18000</v>
      </c>
      <c r="M13" s="73">
        <f>L13*I13</f>
        <v>0</v>
      </c>
      <c r="N13" s="74"/>
      <c r="R13" s="3"/>
      <c r="S13" s="3"/>
      <c r="T13" s="3"/>
      <c r="U13" s="3"/>
      <c r="V13" s="3"/>
      <c r="W13" s="3"/>
      <c r="X13" s="3"/>
    </row>
    <row r="14" spans="1:24" ht="82.25" customHeight="1">
      <c r="A14" s="16">
        <v>52501</v>
      </c>
      <c r="B14" s="17">
        <v>4573149805851</v>
      </c>
      <c r="C14" s="83" t="s">
        <v>14</v>
      </c>
      <c r="D14" s="83"/>
      <c r="E14" s="83"/>
      <c r="F14" s="83" t="s">
        <v>72</v>
      </c>
      <c r="G14" s="83"/>
      <c r="H14" s="83"/>
      <c r="I14" s="34"/>
      <c r="J14" s="52">
        <v>26000</v>
      </c>
      <c r="K14" s="53">
        <v>75</v>
      </c>
      <c r="L14" s="54">
        <f t="shared" ref="L14:L31" si="0">J14*K14/100</f>
        <v>19500</v>
      </c>
      <c r="M14" s="73">
        <f t="shared" ref="M14:M31" si="1">L14*I14</f>
        <v>0</v>
      </c>
      <c r="N14" s="74"/>
      <c r="R14" s="3"/>
      <c r="S14" s="3"/>
      <c r="T14" s="3"/>
      <c r="U14" s="3"/>
      <c r="V14" s="3"/>
      <c r="W14" s="3"/>
      <c r="X14" s="3"/>
    </row>
    <row r="15" spans="1:24" ht="82.25" customHeight="1">
      <c r="A15" s="16">
        <v>52502</v>
      </c>
      <c r="B15" s="17">
        <v>4573149805868</v>
      </c>
      <c r="C15" s="83" t="s">
        <v>60</v>
      </c>
      <c r="D15" s="83"/>
      <c r="E15" s="83"/>
      <c r="F15" s="83" t="s">
        <v>85</v>
      </c>
      <c r="G15" s="83"/>
      <c r="H15" s="83"/>
      <c r="I15" s="34"/>
      <c r="J15" s="52">
        <v>24000</v>
      </c>
      <c r="K15" s="53">
        <v>75</v>
      </c>
      <c r="L15" s="54">
        <f>J15*K15/100</f>
        <v>18000</v>
      </c>
      <c r="M15" s="73">
        <f>L15*I15</f>
        <v>0</v>
      </c>
      <c r="N15" s="74"/>
      <c r="R15" s="3"/>
      <c r="S15" s="3"/>
      <c r="T15" s="3"/>
      <c r="U15" s="3"/>
      <c r="V15" s="3"/>
      <c r="W15" s="3"/>
      <c r="X15" s="3"/>
    </row>
    <row r="16" spans="1:24" ht="82.25" customHeight="1">
      <c r="A16" s="16">
        <v>52509</v>
      </c>
      <c r="B16" s="17">
        <v>4573149805981</v>
      </c>
      <c r="C16" s="83" t="s">
        <v>15</v>
      </c>
      <c r="D16" s="83"/>
      <c r="E16" s="83"/>
      <c r="F16" s="83" t="s">
        <v>36</v>
      </c>
      <c r="G16" s="83"/>
      <c r="H16" s="83"/>
      <c r="I16" s="34"/>
      <c r="J16" s="52">
        <v>26000</v>
      </c>
      <c r="K16" s="53">
        <v>75</v>
      </c>
      <c r="L16" s="54">
        <f>J16*K16/100</f>
        <v>19500</v>
      </c>
      <c r="M16" s="73">
        <f>L16*I16</f>
        <v>0</v>
      </c>
      <c r="N16" s="74"/>
      <c r="R16" s="3"/>
      <c r="S16" s="3"/>
      <c r="T16" s="3"/>
      <c r="U16" s="3"/>
      <c r="V16" s="3"/>
      <c r="W16" s="3"/>
      <c r="X16" s="3"/>
    </row>
    <row r="17" spans="1:24" ht="82.25" customHeight="1">
      <c r="A17" s="16">
        <v>52504</v>
      </c>
      <c r="B17" s="17">
        <v>4573149805882</v>
      </c>
      <c r="C17" s="83" t="s">
        <v>62</v>
      </c>
      <c r="D17" s="83"/>
      <c r="E17" s="83"/>
      <c r="F17" s="83" t="s">
        <v>73</v>
      </c>
      <c r="G17" s="83"/>
      <c r="H17" s="83"/>
      <c r="I17" s="34"/>
      <c r="J17" s="52">
        <v>24000</v>
      </c>
      <c r="K17" s="53">
        <v>75</v>
      </c>
      <c r="L17" s="54">
        <f t="shared" ref="L17" si="2">J17*K17/100</f>
        <v>18000</v>
      </c>
      <c r="M17" s="73">
        <f t="shared" ref="M17" si="3">L17*I17</f>
        <v>0</v>
      </c>
      <c r="N17" s="74"/>
      <c r="R17" s="3"/>
      <c r="S17" s="3"/>
      <c r="T17" s="3"/>
      <c r="U17" s="3"/>
      <c r="V17" s="3"/>
      <c r="W17" s="3"/>
      <c r="X17" s="3"/>
    </row>
    <row r="18" spans="1:24" ht="82.25" customHeight="1" thickBot="1">
      <c r="A18" s="18">
        <v>83373</v>
      </c>
      <c r="B18" s="19"/>
      <c r="C18" s="111" t="s">
        <v>82</v>
      </c>
      <c r="D18" s="111"/>
      <c r="E18" s="111"/>
      <c r="F18" s="111"/>
      <c r="G18" s="111"/>
      <c r="H18" s="111"/>
      <c r="I18" s="35"/>
      <c r="J18" s="55">
        <v>800</v>
      </c>
      <c r="K18" s="56">
        <v>80</v>
      </c>
      <c r="L18" s="57">
        <f t="shared" si="0"/>
        <v>640</v>
      </c>
      <c r="M18" s="109">
        <f t="shared" si="1"/>
        <v>0</v>
      </c>
      <c r="N18" s="110"/>
      <c r="R18" s="3"/>
      <c r="S18" s="3"/>
      <c r="T18" s="3"/>
      <c r="U18" s="3"/>
      <c r="V18" s="3"/>
      <c r="W18" s="3"/>
      <c r="X18" s="3"/>
    </row>
    <row r="19" spans="1:24" ht="82.25" customHeight="1">
      <c r="A19" s="20">
        <v>52604</v>
      </c>
      <c r="B19" s="21">
        <v>4573149805967</v>
      </c>
      <c r="C19" s="108" t="s">
        <v>63</v>
      </c>
      <c r="D19" s="108"/>
      <c r="E19" s="108"/>
      <c r="F19" s="108" t="s">
        <v>74</v>
      </c>
      <c r="G19" s="108"/>
      <c r="H19" s="108"/>
      <c r="I19" s="36"/>
      <c r="J19" s="58">
        <v>22000</v>
      </c>
      <c r="K19" s="59">
        <v>75</v>
      </c>
      <c r="L19" s="60">
        <f t="shared" si="0"/>
        <v>16500</v>
      </c>
      <c r="M19" s="77">
        <f t="shared" si="1"/>
        <v>0</v>
      </c>
      <c r="N19" s="78"/>
      <c r="R19" s="3"/>
      <c r="S19" s="3"/>
      <c r="T19" s="3"/>
      <c r="U19" s="3"/>
      <c r="V19" s="3"/>
      <c r="W19" s="3"/>
      <c r="X19" s="3"/>
    </row>
    <row r="20" spans="1:24" ht="82.25" customHeight="1">
      <c r="A20" s="16">
        <v>52605</v>
      </c>
      <c r="B20" s="17">
        <v>4573149805974</v>
      </c>
      <c r="C20" s="83" t="s">
        <v>64</v>
      </c>
      <c r="D20" s="83"/>
      <c r="E20" s="83"/>
      <c r="F20" s="83" t="s">
        <v>84</v>
      </c>
      <c r="G20" s="83"/>
      <c r="H20" s="83"/>
      <c r="I20" s="34"/>
      <c r="J20" s="52">
        <v>22000</v>
      </c>
      <c r="K20" s="53">
        <v>75</v>
      </c>
      <c r="L20" s="54">
        <f t="shared" si="0"/>
        <v>16500</v>
      </c>
      <c r="M20" s="73">
        <f t="shared" si="1"/>
        <v>0</v>
      </c>
      <c r="N20" s="74"/>
      <c r="R20" s="3"/>
      <c r="S20" s="3"/>
      <c r="T20" s="3"/>
      <c r="U20" s="3"/>
      <c r="V20" s="3"/>
      <c r="W20" s="3"/>
      <c r="X20" s="3"/>
    </row>
    <row r="21" spans="1:24" ht="82.25" customHeight="1">
      <c r="A21" s="16">
        <v>52606</v>
      </c>
      <c r="B21" s="17">
        <v>4573149815317</v>
      </c>
      <c r="C21" s="83" t="s">
        <v>65</v>
      </c>
      <c r="D21" s="83"/>
      <c r="E21" s="83"/>
      <c r="F21" s="83" t="s">
        <v>86</v>
      </c>
      <c r="G21" s="83"/>
      <c r="H21" s="83"/>
      <c r="I21" s="34"/>
      <c r="J21" s="52">
        <v>22000</v>
      </c>
      <c r="K21" s="53">
        <v>75</v>
      </c>
      <c r="L21" s="54">
        <f t="shared" si="0"/>
        <v>16500</v>
      </c>
      <c r="M21" s="73">
        <f t="shared" si="1"/>
        <v>0</v>
      </c>
      <c r="N21" s="74"/>
      <c r="R21" s="3"/>
      <c r="S21" s="3"/>
      <c r="T21" s="3"/>
      <c r="U21" s="3"/>
      <c r="V21" s="3"/>
      <c r="W21" s="3"/>
      <c r="X21" s="3"/>
    </row>
    <row r="22" spans="1:24" ht="82.25" customHeight="1">
      <c r="A22" s="16">
        <v>52601</v>
      </c>
      <c r="B22" s="17">
        <v>4573149805936</v>
      </c>
      <c r="C22" s="83" t="s">
        <v>66</v>
      </c>
      <c r="D22" s="83"/>
      <c r="E22" s="83"/>
      <c r="F22" s="83" t="s">
        <v>75</v>
      </c>
      <c r="G22" s="83"/>
      <c r="H22" s="83"/>
      <c r="I22" s="34"/>
      <c r="J22" s="52">
        <v>22000</v>
      </c>
      <c r="K22" s="53">
        <v>75</v>
      </c>
      <c r="L22" s="54">
        <f t="shared" si="0"/>
        <v>16500</v>
      </c>
      <c r="M22" s="73">
        <f t="shared" si="1"/>
        <v>0</v>
      </c>
      <c r="N22" s="74"/>
      <c r="R22" s="3"/>
      <c r="S22" s="3"/>
      <c r="T22" s="3"/>
      <c r="U22" s="3"/>
      <c r="V22" s="3"/>
      <c r="W22" s="3"/>
      <c r="X22" s="3"/>
    </row>
    <row r="23" spans="1:24" ht="82.25" customHeight="1">
      <c r="A23" s="16">
        <v>52602</v>
      </c>
      <c r="B23" s="17">
        <v>4573149805943</v>
      </c>
      <c r="C23" s="83" t="s">
        <v>67</v>
      </c>
      <c r="D23" s="83"/>
      <c r="E23" s="83"/>
      <c r="F23" s="83" t="s">
        <v>76</v>
      </c>
      <c r="G23" s="83"/>
      <c r="H23" s="83"/>
      <c r="I23" s="34"/>
      <c r="J23" s="52">
        <v>22000</v>
      </c>
      <c r="K23" s="53">
        <v>75</v>
      </c>
      <c r="L23" s="54">
        <f t="shared" si="0"/>
        <v>16500</v>
      </c>
      <c r="M23" s="73">
        <f t="shared" ref="M23:M30" si="4">L23*I23</f>
        <v>0</v>
      </c>
      <c r="N23" s="74"/>
      <c r="R23" s="3"/>
      <c r="S23" s="3"/>
      <c r="T23" s="3"/>
      <c r="U23" s="3"/>
      <c r="V23" s="3"/>
      <c r="W23" s="3"/>
      <c r="X23" s="3"/>
    </row>
    <row r="24" spans="1:24" ht="82.25" customHeight="1" thickBot="1">
      <c r="A24" s="22">
        <v>52603</v>
      </c>
      <c r="B24" s="23">
        <v>4573149805950</v>
      </c>
      <c r="C24" s="64" t="s">
        <v>68</v>
      </c>
      <c r="D24" s="64"/>
      <c r="E24" s="64"/>
      <c r="F24" s="64" t="s">
        <v>73</v>
      </c>
      <c r="G24" s="64"/>
      <c r="H24" s="64"/>
      <c r="I24" s="37"/>
      <c r="J24" s="61">
        <v>22000</v>
      </c>
      <c r="K24" s="62">
        <v>75</v>
      </c>
      <c r="L24" s="63">
        <f t="shared" si="0"/>
        <v>16500</v>
      </c>
      <c r="M24" s="124">
        <f t="shared" si="4"/>
        <v>0</v>
      </c>
      <c r="N24" s="125"/>
      <c r="R24" s="3"/>
      <c r="S24" s="3"/>
      <c r="T24" s="3"/>
      <c r="U24" s="3"/>
      <c r="V24" s="3"/>
      <c r="W24" s="3"/>
      <c r="X24" s="3"/>
    </row>
    <row r="25" spans="1:24" ht="82.25" customHeight="1">
      <c r="A25" s="24" t="s">
        <v>16</v>
      </c>
      <c r="B25" s="21">
        <v>4573149815638</v>
      </c>
      <c r="C25" s="108" t="s">
        <v>17</v>
      </c>
      <c r="D25" s="108"/>
      <c r="E25" s="108"/>
      <c r="F25" s="108" t="s">
        <v>18</v>
      </c>
      <c r="G25" s="108"/>
      <c r="H25" s="108"/>
      <c r="I25" s="36"/>
      <c r="J25" s="58">
        <v>5700</v>
      </c>
      <c r="K25" s="59">
        <v>75</v>
      </c>
      <c r="L25" s="60">
        <f t="shared" si="0"/>
        <v>4275</v>
      </c>
      <c r="M25" s="77">
        <f t="shared" ref="M25:M28" si="5">L25*I25</f>
        <v>0</v>
      </c>
      <c r="N25" s="78"/>
      <c r="R25" s="3"/>
      <c r="S25" s="3"/>
      <c r="T25" s="3"/>
      <c r="U25" s="3"/>
      <c r="V25" s="3"/>
      <c r="W25" s="3"/>
      <c r="X25" s="3"/>
    </row>
    <row r="26" spans="1:24" ht="82.25" customHeight="1">
      <c r="A26" s="25" t="s">
        <v>19</v>
      </c>
      <c r="B26" s="17">
        <v>4573149815645</v>
      </c>
      <c r="C26" s="83" t="s">
        <v>39</v>
      </c>
      <c r="D26" s="83"/>
      <c r="E26" s="83"/>
      <c r="F26" s="83" t="s">
        <v>20</v>
      </c>
      <c r="G26" s="83"/>
      <c r="H26" s="83"/>
      <c r="I26" s="34"/>
      <c r="J26" s="52">
        <v>6900</v>
      </c>
      <c r="K26" s="53">
        <v>75</v>
      </c>
      <c r="L26" s="54">
        <f t="shared" si="0"/>
        <v>5175</v>
      </c>
      <c r="M26" s="73">
        <f t="shared" si="5"/>
        <v>0</v>
      </c>
      <c r="N26" s="74"/>
      <c r="R26" s="3"/>
      <c r="S26" s="3"/>
      <c r="T26" s="3"/>
      <c r="U26" s="3"/>
      <c r="V26" s="3"/>
      <c r="W26" s="3"/>
      <c r="X26" s="3"/>
    </row>
    <row r="27" spans="1:24" ht="82.25" customHeight="1">
      <c r="A27" s="25" t="s">
        <v>21</v>
      </c>
      <c r="B27" s="17">
        <v>4573149815652</v>
      </c>
      <c r="C27" s="83" t="s">
        <v>40</v>
      </c>
      <c r="D27" s="83"/>
      <c r="E27" s="83"/>
      <c r="F27" s="83" t="s">
        <v>22</v>
      </c>
      <c r="G27" s="83"/>
      <c r="H27" s="83"/>
      <c r="I27" s="34"/>
      <c r="J27" s="52">
        <v>6600</v>
      </c>
      <c r="K27" s="53">
        <v>75</v>
      </c>
      <c r="L27" s="54">
        <f t="shared" si="0"/>
        <v>4950</v>
      </c>
      <c r="M27" s="73">
        <f t="shared" si="5"/>
        <v>0</v>
      </c>
      <c r="N27" s="74"/>
      <c r="R27" s="3"/>
      <c r="S27" s="3"/>
      <c r="T27" s="3"/>
      <c r="U27" s="3"/>
      <c r="V27" s="3"/>
      <c r="W27" s="3"/>
      <c r="X27" s="3"/>
    </row>
    <row r="28" spans="1:24" ht="82.25" customHeight="1">
      <c r="A28" s="25" t="s">
        <v>23</v>
      </c>
      <c r="B28" s="17">
        <v>4573149815669</v>
      </c>
      <c r="C28" s="83" t="s">
        <v>41</v>
      </c>
      <c r="D28" s="83"/>
      <c r="E28" s="83"/>
      <c r="F28" s="83" t="s">
        <v>24</v>
      </c>
      <c r="G28" s="83"/>
      <c r="H28" s="83"/>
      <c r="I28" s="34"/>
      <c r="J28" s="52">
        <v>6200</v>
      </c>
      <c r="K28" s="53">
        <v>75</v>
      </c>
      <c r="L28" s="54">
        <f t="shared" si="0"/>
        <v>4650</v>
      </c>
      <c r="M28" s="73">
        <f t="shared" si="5"/>
        <v>0</v>
      </c>
      <c r="N28" s="74"/>
      <c r="R28" s="3"/>
      <c r="S28" s="3"/>
      <c r="T28" s="3"/>
      <c r="U28" s="3"/>
      <c r="V28" s="3"/>
      <c r="W28" s="3"/>
      <c r="X28" s="3"/>
    </row>
    <row r="29" spans="1:24" ht="82.25" customHeight="1">
      <c r="A29" s="25" t="s">
        <v>25</v>
      </c>
      <c r="B29" s="17">
        <v>4573149815676</v>
      </c>
      <c r="C29" s="83" t="s">
        <v>42</v>
      </c>
      <c r="D29" s="83"/>
      <c r="E29" s="83"/>
      <c r="F29" s="83" t="s">
        <v>26</v>
      </c>
      <c r="G29" s="83"/>
      <c r="H29" s="83"/>
      <c r="I29" s="34"/>
      <c r="J29" s="52">
        <v>5700</v>
      </c>
      <c r="K29" s="53">
        <v>75</v>
      </c>
      <c r="L29" s="54">
        <f t="shared" si="0"/>
        <v>4275</v>
      </c>
      <c r="M29" s="73">
        <f t="shared" si="4"/>
        <v>0</v>
      </c>
      <c r="N29" s="74"/>
      <c r="R29" s="3"/>
      <c r="S29" s="3"/>
      <c r="T29" s="3"/>
      <c r="U29" s="3"/>
      <c r="V29" s="3"/>
      <c r="W29" s="3"/>
      <c r="X29" s="3"/>
    </row>
    <row r="30" spans="1:24" ht="82.25" customHeight="1">
      <c r="A30" s="25" t="s">
        <v>27</v>
      </c>
      <c r="B30" s="17">
        <v>4573149815683</v>
      </c>
      <c r="C30" s="83" t="s">
        <v>43</v>
      </c>
      <c r="D30" s="83"/>
      <c r="E30" s="83"/>
      <c r="F30" s="83" t="s">
        <v>28</v>
      </c>
      <c r="G30" s="83"/>
      <c r="H30" s="83"/>
      <c r="I30" s="34"/>
      <c r="J30" s="52">
        <v>6200</v>
      </c>
      <c r="K30" s="53">
        <v>75</v>
      </c>
      <c r="L30" s="54">
        <f t="shared" si="0"/>
        <v>4650</v>
      </c>
      <c r="M30" s="73">
        <f t="shared" si="4"/>
        <v>0</v>
      </c>
      <c r="N30" s="74"/>
      <c r="R30" s="3"/>
      <c r="S30" s="3"/>
      <c r="T30" s="3"/>
      <c r="U30" s="3"/>
      <c r="V30" s="3"/>
      <c r="W30" s="3"/>
      <c r="X30" s="3"/>
    </row>
    <row r="31" spans="1:24" ht="82.25" customHeight="1" thickBot="1">
      <c r="A31" s="26" t="s">
        <v>29</v>
      </c>
      <c r="B31" s="23">
        <v>4573149815690</v>
      </c>
      <c r="C31" s="64" t="s">
        <v>44</v>
      </c>
      <c r="D31" s="64"/>
      <c r="E31" s="64"/>
      <c r="F31" s="64" t="s">
        <v>69</v>
      </c>
      <c r="G31" s="64"/>
      <c r="H31" s="64"/>
      <c r="I31" s="37"/>
      <c r="J31" s="61">
        <v>8600</v>
      </c>
      <c r="K31" s="62">
        <v>75</v>
      </c>
      <c r="L31" s="63">
        <f t="shared" si="0"/>
        <v>6450</v>
      </c>
      <c r="M31" s="124">
        <f t="shared" si="1"/>
        <v>0</v>
      </c>
      <c r="N31" s="125"/>
      <c r="R31" s="3"/>
      <c r="S31" s="3"/>
      <c r="T31" s="3"/>
      <c r="U31" s="3"/>
      <c r="V31" s="3"/>
      <c r="W31" s="3"/>
      <c r="X31" s="3"/>
    </row>
    <row r="32" spans="1:24" ht="82.25" customHeight="1">
      <c r="A32" s="65" t="s">
        <v>80</v>
      </c>
      <c r="B32" s="66"/>
      <c r="C32" s="66"/>
      <c r="D32" s="66"/>
      <c r="E32" s="66"/>
      <c r="F32" s="66"/>
      <c r="G32" s="66"/>
      <c r="H32" s="66"/>
      <c r="I32" s="66"/>
      <c r="J32" s="76" t="s">
        <v>77</v>
      </c>
      <c r="K32" s="76"/>
      <c r="L32" s="76"/>
      <c r="M32" s="77">
        <f>SUM(M10:M31)</f>
        <v>0</v>
      </c>
      <c r="N32" s="78"/>
      <c r="O32" s="5"/>
      <c r="R32" s="3"/>
      <c r="S32" s="3"/>
      <c r="T32" s="3"/>
      <c r="U32" s="3"/>
      <c r="V32" s="3"/>
      <c r="W32" s="3"/>
      <c r="X32" s="3"/>
    </row>
    <row r="33" spans="1:24" ht="82.25" customHeight="1">
      <c r="A33" s="67"/>
      <c r="B33" s="68"/>
      <c r="C33" s="68"/>
      <c r="D33" s="68"/>
      <c r="E33" s="68"/>
      <c r="F33" s="68"/>
      <c r="G33" s="68"/>
      <c r="H33" s="68"/>
      <c r="I33" s="69"/>
      <c r="J33" s="79" t="s">
        <v>78</v>
      </c>
      <c r="K33" s="79"/>
      <c r="L33" s="79"/>
      <c r="M33" s="73">
        <f>ROUNDDOWN(M32*0.1,0)</f>
        <v>0</v>
      </c>
      <c r="N33" s="74"/>
      <c r="O33" s="6"/>
      <c r="R33" s="3"/>
      <c r="S33" s="3"/>
      <c r="T33" s="3"/>
      <c r="U33" s="3"/>
      <c r="V33" s="3"/>
      <c r="W33" s="3"/>
      <c r="X33" s="3"/>
    </row>
    <row r="34" spans="1:24" ht="82.25" customHeight="1" thickBot="1">
      <c r="A34" s="70"/>
      <c r="B34" s="71"/>
      <c r="C34" s="71"/>
      <c r="D34" s="71"/>
      <c r="E34" s="71"/>
      <c r="F34" s="71"/>
      <c r="G34" s="71"/>
      <c r="H34" s="71"/>
      <c r="I34" s="72"/>
      <c r="J34" s="123" t="s">
        <v>79</v>
      </c>
      <c r="K34" s="123"/>
      <c r="L34" s="123"/>
      <c r="M34" s="124">
        <f>SUM(M32:N33)</f>
        <v>0</v>
      </c>
      <c r="N34" s="125"/>
      <c r="O34" s="6"/>
      <c r="R34" s="3"/>
      <c r="S34" s="3"/>
      <c r="T34" s="3"/>
      <c r="U34" s="3"/>
      <c r="V34" s="3"/>
      <c r="W34" s="3"/>
      <c r="X34" s="3"/>
    </row>
    <row r="35" spans="1:24" ht="17.5" customHeight="1" thickBot="1">
      <c r="A35" s="38"/>
      <c r="B35" s="39"/>
      <c r="C35" s="39"/>
      <c r="D35" s="39"/>
      <c r="E35" s="39"/>
      <c r="F35" s="39"/>
      <c r="G35" s="39"/>
      <c r="H35" s="39"/>
      <c r="I35" s="39"/>
      <c r="J35" s="126"/>
      <c r="K35" s="127"/>
      <c r="L35" s="127"/>
      <c r="M35" s="128"/>
      <c r="N35" s="129"/>
      <c r="O35" s="7"/>
      <c r="P35" s="7"/>
      <c r="R35" s="3"/>
      <c r="S35" s="3"/>
      <c r="T35" s="3"/>
      <c r="U35" s="3"/>
      <c r="V35" s="3"/>
      <c r="W35" s="3"/>
      <c r="X35" s="3"/>
    </row>
    <row r="36" spans="1:24" s="2" customFormat="1" ht="82.25" customHeight="1">
      <c r="A36" s="113" t="s">
        <v>30</v>
      </c>
      <c r="B36" s="114"/>
      <c r="C36" s="114"/>
      <c r="D36" s="114"/>
      <c r="E36" s="114"/>
      <c r="F36" s="114"/>
      <c r="G36" s="114"/>
      <c r="H36" s="114"/>
      <c r="I36" s="114"/>
      <c r="J36" s="114" t="s">
        <v>45</v>
      </c>
      <c r="K36" s="114"/>
      <c r="L36" s="114"/>
      <c r="M36" s="114"/>
      <c r="N36" s="115"/>
      <c r="R36" s="12"/>
      <c r="S36" s="12"/>
      <c r="T36" s="12"/>
      <c r="U36" s="12"/>
      <c r="V36" s="3"/>
      <c r="W36" s="3"/>
      <c r="X36" s="3"/>
    </row>
    <row r="37" spans="1:24" ht="82.25" customHeight="1" thickBot="1">
      <c r="A37" s="116" t="s">
        <v>31</v>
      </c>
      <c r="B37" s="117"/>
      <c r="C37" s="117"/>
      <c r="D37" s="117"/>
      <c r="E37" s="117"/>
      <c r="F37" s="117"/>
      <c r="G37" s="117"/>
      <c r="H37" s="117"/>
      <c r="I37" s="117"/>
      <c r="J37" s="117" t="s">
        <v>32</v>
      </c>
      <c r="K37" s="117"/>
      <c r="L37" s="117"/>
      <c r="M37" s="117"/>
      <c r="N37" s="118"/>
      <c r="R37" s="12"/>
      <c r="S37" s="12"/>
      <c r="T37" s="12"/>
      <c r="U37" s="12"/>
      <c r="V37" s="3"/>
      <c r="W37" s="3"/>
      <c r="X37" s="3"/>
    </row>
    <row r="38" spans="1:24" ht="82.25" customHeight="1">
      <c r="A38" s="119" t="s">
        <v>33</v>
      </c>
      <c r="B38" s="120"/>
      <c r="C38" s="120"/>
      <c r="D38" s="120"/>
      <c r="E38" s="120"/>
      <c r="F38" s="120"/>
      <c r="G38" s="120"/>
      <c r="H38" s="120"/>
      <c r="I38" s="120"/>
      <c r="J38" s="120"/>
      <c r="K38" s="120"/>
      <c r="L38" s="120"/>
      <c r="M38" s="120"/>
      <c r="N38" s="121"/>
      <c r="R38" s="12"/>
      <c r="S38" s="12"/>
      <c r="T38" s="12"/>
      <c r="U38" s="12"/>
      <c r="V38" s="3"/>
      <c r="W38" s="3"/>
      <c r="X38" s="3"/>
    </row>
    <row r="39" spans="1:24" ht="82.25" customHeight="1">
      <c r="A39" s="40" t="s">
        <v>55</v>
      </c>
      <c r="B39" s="81" t="s">
        <v>34</v>
      </c>
      <c r="C39" s="81"/>
      <c r="D39" s="81"/>
      <c r="E39" s="81"/>
      <c r="F39" s="80" t="s">
        <v>46</v>
      </c>
      <c r="G39" s="81"/>
      <c r="H39" s="81"/>
      <c r="I39" s="81"/>
      <c r="J39" s="81"/>
      <c r="K39" s="81"/>
      <c r="L39" s="81"/>
      <c r="M39" s="81"/>
      <c r="N39" s="82"/>
      <c r="R39" s="12"/>
      <c r="S39" s="12"/>
      <c r="T39" s="12"/>
      <c r="U39" s="12"/>
      <c r="V39" s="3"/>
      <c r="W39" s="3"/>
      <c r="X39" s="3"/>
    </row>
    <row r="40" spans="1:24" ht="82.25" customHeight="1" thickBot="1">
      <c r="A40" s="41" t="s">
        <v>56</v>
      </c>
      <c r="B40" s="122"/>
      <c r="C40" s="122"/>
      <c r="D40" s="122"/>
      <c r="E40" s="122"/>
      <c r="F40" s="107" t="s">
        <v>47</v>
      </c>
      <c r="G40" s="107"/>
      <c r="H40" s="107"/>
      <c r="I40" s="107"/>
      <c r="J40" s="107" t="s">
        <v>48</v>
      </c>
      <c r="K40" s="107"/>
      <c r="L40" s="107"/>
      <c r="M40" s="107"/>
      <c r="N40" s="112"/>
      <c r="R40" s="12"/>
      <c r="S40" s="12"/>
      <c r="T40" s="12"/>
      <c r="U40" s="12"/>
      <c r="V40" s="3"/>
      <c r="W40" s="3"/>
      <c r="X40" s="3"/>
    </row>
    <row r="41" spans="1:24" s="9" customFormat="1" ht="17.5" customHeight="1">
      <c r="A41" s="42"/>
      <c r="B41" s="43"/>
      <c r="C41" s="43"/>
      <c r="D41" s="43"/>
      <c r="E41" s="43"/>
      <c r="F41" s="43"/>
      <c r="G41" s="43"/>
      <c r="H41" s="43"/>
      <c r="I41" s="43"/>
      <c r="J41" s="43"/>
      <c r="K41" s="43"/>
      <c r="L41" s="43"/>
      <c r="M41" s="43"/>
      <c r="N41" s="43"/>
      <c r="O41" s="8"/>
      <c r="P41" s="8"/>
      <c r="R41" s="12"/>
      <c r="S41" s="12"/>
      <c r="T41" s="12"/>
      <c r="U41" s="12"/>
      <c r="V41" s="3"/>
      <c r="W41" s="3"/>
      <c r="X41" s="3"/>
    </row>
    <row r="42" spans="1:24" s="9" customFormat="1" ht="32.5" customHeight="1">
      <c r="A42" s="44" t="s">
        <v>89</v>
      </c>
      <c r="B42" s="45"/>
      <c r="C42" s="45"/>
      <c r="D42" s="45"/>
      <c r="E42" s="45"/>
      <c r="F42" s="75" t="s">
        <v>87</v>
      </c>
      <c r="G42" s="75"/>
      <c r="H42" s="75"/>
      <c r="I42" s="75"/>
      <c r="J42" s="75"/>
      <c r="K42" s="75"/>
      <c r="L42" s="75"/>
      <c r="M42" s="75"/>
      <c r="N42" s="75"/>
      <c r="O42" s="10"/>
      <c r="P42" s="8"/>
      <c r="R42" s="3"/>
      <c r="S42" s="3"/>
      <c r="T42" s="3"/>
      <c r="U42" s="3"/>
      <c r="V42" s="3"/>
      <c r="W42" s="3"/>
      <c r="X42" s="3"/>
    </row>
    <row r="43" spans="1:24" s="10" customFormat="1" ht="32.5" customHeight="1">
      <c r="A43" s="44" t="s">
        <v>90</v>
      </c>
      <c r="B43" s="46"/>
      <c r="C43" s="46"/>
      <c r="D43" s="46"/>
      <c r="E43" s="46"/>
      <c r="F43" s="75"/>
      <c r="G43" s="75"/>
      <c r="H43" s="75"/>
      <c r="I43" s="75"/>
      <c r="J43" s="75"/>
      <c r="K43" s="75"/>
      <c r="L43" s="75"/>
      <c r="M43" s="75"/>
      <c r="N43" s="75"/>
      <c r="R43" s="3"/>
      <c r="S43" s="3"/>
      <c r="T43" s="3"/>
      <c r="U43" s="3"/>
      <c r="V43" s="3"/>
      <c r="W43" s="3"/>
      <c r="X43" s="3"/>
    </row>
    <row r="44" spans="1:24" s="9" customFormat="1" ht="32.5" customHeight="1">
      <c r="A44" s="44" t="s">
        <v>52</v>
      </c>
      <c r="B44" s="42"/>
      <c r="C44" s="42"/>
      <c r="D44" s="42"/>
      <c r="E44" s="42"/>
      <c r="F44" s="47"/>
      <c r="G44" s="47"/>
      <c r="H44" s="47"/>
      <c r="I44" s="43"/>
      <c r="J44" s="48"/>
      <c r="K44" s="42"/>
      <c r="L44" s="42"/>
      <c r="M44" s="42"/>
      <c r="N44" s="42"/>
      <c r="O44" s="8"/>
      <c r="P44" s="8"/>
      <c r="R44" s="3"/>
      <c r="S44" s="3"/>
      <c r="T44" s="3"/>
      <c r="U44" s="3"/>
      <c r="V44" s="3"/>
      <c r="W44" s="3"/>
      <c r="X44" s="3"/>
    </row>
    <row r="45" spans="1:24" ht="32.5" customHeight="1">
      <c r="A45" s="44" t="s">
        <v>53</v>
      </c>
      <c r="B45" s="42"/>
      <c r="C45" s="42"/>
      <c r="D45" s="42"/>
      <c r="E45" s="42"/>
      <c r="F45" s="27"/>
      <c r="G45" s="27"/>
      <c r="H45" s="27"/>
      <c r="I45" s="27"/>
      <c r="J45" s="49"/>
      <c r="K45" s="50"/>
      <c r="L45" s="50"/>
      <c r="M45" s="50"/>
      <c r="N45" s="50"/>
      <c r="R45" s="3"/>
      <c r="S45" s="3"/>
      <c r="T45" s="3"/>
      <c r="U45" s="3"/>
      <c r="V45" s="3"/>
      <c r="W45" s="3"/>
      <c r="X45" s="3"/>
    </row>
    <row r="46" spans="1:24" ht="30" customHeight="1">
      <c r="A46" s="44" t="s">
        <v>54</v>
      </c>
      <c r="B46" s="27"/>
      <c r="C46" s="27"/>
      <c r="D46" s="27"/>
      <c r="E46" s="27"/>
      <c r="F46" s="27"/>
      <c r="G46" s="27"/>
      <c r="H46" s="27"/>
      <c r="I46" s="27"/>
      <c r="J46" s="27"/>
      <c r="K46" s="27"/>
      <c r="L46" s="27"/>
      <c r="M46" s="27"/>
      <c r="N46" s="27"/>
    </row>
    <row r="47" spans="1:24" ht="82.25" customHeight="1">
      <c r="A47" s="27"/>
      <c r="B47" s="27"/>
      <c r="C47" s="27"/>
      <c r="D47" s="27"/>
      <c r="E47" s="27"/>
      <c r="F47" s="27"/>
      <c r="G47" s="27"/>
      <c r="H47" s="27"/>
      <c r="I47" s="27"/>
      <c r="J47" s="27"/>
      <c r="K47" s="27"/>
      <c r="L47" s="27"/>
      <c r="M47" s="27"/>
      <c r="N47" s="27"/>
    </row>
    <row r="48" spans="1:24" ht="82.25" customHeight="1">
      <c r="A48" s="27"/>
      <c r="B48" s="27"/>
      <c r="C48" s="27"/>
      <c r="D48" s="27"/>
      <c r="E48" s="27"/>
      <c r="F48" s="27"/>
      <c r="G48" s="27"/>
      <c r="H48" s="27"/>
      <c r="I48" s="27"/>
      <c r="J48" s="27"/>
      <c r="K48" s="27"/>
      <c r="L48" s="27"/>
      <c r="M48" s="27"/>
      <c r="N48" s="27"/>
    </row>
    <row r="55" spans="1:24" ht="32.5" customHeight="1">
      <c r="A55" s="1"/>
      <c r="B55" s="9"/>
      <c r="C55" s="9"/>
      <c r="D55" s="9"/>
      <c r="E55" s="9"/>
      <c r="J55" s="11"/>
      <c r="K55" s="1"/>
      <c r="L55" s="1"/>
      <c r="M55" s="1"/>
      <c r="N55" s="1"/>
      <c r="R55" s="3"/>
      <c r="S55" s="3"/>
      <c r="T55" s="3"/>
      <c r="U55" s="3"/>
      <c r="V55" s="3"/>
      <c r="W55" s="3"/>
      <c r="X55" s="3"/>
    </row>
    <row r="56" spans="1:24" ht="32.5" customHeight="1">
      <c r="A56" s="1"/>
      <c r="K56" s="1"/>
      <c r="L56" s="1"/>
      <c r="M56" s="1"/>
      <c r="N56" s="1"/>
      <c r="O56" s="2" t="s">
        <v>88</v>
      </c>
      <c r="R56" s="3"/>
      <c r="T56" s="3"/>
      <c r="U56" s="3"/>
      <c r="V56" s="3"/>
      <c r="W56" s="3"/>
      <c r="X56" s="3"/>
    </row>
    <row r="57" spans="1:24" ht="32.5" customHeight="1">
      <c r="A57" s="1"/>
    </row>
    <row r="58" spans="1:24" ht="32.5" customHeight="1"/>
    <row r="75" spans="6:6" ht="82.25" customHeight="1">
      <c r="F75" s="2" t="s">
        <v>35</v>
      </c>
    </row>
  </sheetData>
  <sheetProtection algorithmName="SHA-512" hashValue="DKI75ZV7i3iGyEWnwlcP632j9Uas3CrPsKCIa37pFbI4pz4f73Vh5qZIsuykGTrw0l97t1AaPDbw6LoT/46jqQ==" saltValue="/tHLF9uaeMsnuGxYKshnsQ==" spinCount="100000" sheet="1" scenarios="1"/>
  <protectedRanges>
    <protectedRange sqref="B1 B7:B8 L2" name="範囲1_1"/>
  </protectedRanges>
  <mergeCells count="97">
    <mergeCell ref="J35:N35"/>
    <mergeCell ref="M31:N31"/>
    <mergeCell ref="M24:N24"/>
    <mergeCell ref="M29:N29"/>
    <mergeCell ref="M25:N25"/>
    <mergeCell ref="M26:N26"/>
    <mergeCell ref="M27:N27"/>
    <mergeCell ref="M28:N28"/>
    <mergeCell ref="M17:N17"/>
    <mergeCell ref="M21:N21"/>
    <mergeCell ref="M22:N22"/>
    <mergeCell ref="M23:N23"/>
    <mergeCell ref="C21:E21"/>
    <mergeCell ref="F21:H21"/>
    <mergeCell ref="C22:E22"/>
    <mergeCell ref="F22:H22"/>
    <mergeCell ref="C23:E23"/>
    <mergeCell ref="F23:H23"/>
    <mergeCell ref="M18:N18"/>
    <mergeCell ref="M19:N19"/>
    <mergeCell ref="M20:N20"/>
    <mergeCell ref="C18:E18"/>
    <mergeCell ref="F18:H18"/>
    <mergeCell ref="C19:E19"/>
    <mergeCell ref="C15:E15"/>
    <mergeCell ref="F15:H15"/>
    <mergeCell ref="C27:E27"/>
    <mergeCell ref="F27:H27"/>
    <mergeCell ref="C28:E28"/>
    <mergeCell ref="F28:H28"/>
    <mergeCell ref="C24:E24"/>
    <mergeCell ref="F24:H24"/>
    <mergeCell ref="C25:E25"/>
    <mergeCell ref="F25:H25"/>
    <mergeCell ref="C26:E26"/>
    <mergeCell ref="F26:H26"/>
    <mergeCell ref="A1:N1"/>
    <mergeCell ref="M9:N9"/>
    <mergeCell ref="M11:N11"/>
    <mergeCell ref="B7:K7"/>
    <mergeCell ref="F19:H19"/>
    <mergeCell ref="M16:N16"/>
    <mergeCell ref="M10:N10"/>
    <mergeCell ref="C16:E16"/>
    <mergeCell ref="F16:H16"/>
    <mergeCell ref="C10:E10"/>
    <mergeCell ref="F10:H10"/>
    <mergeCell ref="M12:N12"/>
    <mergeCell ref="M15:N15"/>
    <mergeCell ref="M13:N13"/>
    <mergeCell ref="C12:E12"/>
    <mergeCell ref="F12:H12"/>
    <mergeCell ref="M14:N14"/>
    <mergeCell ref="C14:E14"/>
    <mergeCell ref="F14:H14"/>
    <mergeCell ref="K2:N2"/>
    <mergeCell ref="L3:N7"/>
    <mergeCell ref="B4:K4"/>
    <mergeCell ref="B3:K3"/>
    <mergeCell ref="C11:E11"/>
    <mergeCell ref="F11:H11"/>
    <mergeCell ref="B6:F6"/>
    <mergeCell ref="G6:K6"/>
    <mergeCell ref="B5:K5"/>
    <mergeCell ref="C9:E9"/>
    <mergeCell ref="F9:H9"/>
    <mergeCell ref="C13:E13"/>
    <mergeCell ref="F13:H13"/>
    <mergeCell ref="C17:E17"/>
    <mergeCell ref="F17:H17"/>
    <mergeCell ref="C29:E29"/>
    <mergeCell ref="F29:H29"/>
    <mergeCell ref="C30:E30"/>
    <mergeCell ref="F30:H30"/>
    <mergeCell ref="C20:E20"/>
    <mergeCell ref="F20:H20"/>
    <mergeCell ref="F42:N43"/>
    <mergeCell ref="J32:L32"/>
    <mergeCell ref="M32:N32"/>
    <mergeCell ref="J33:L33"/>
    <mergeCell ref="M33:N33"/>
    <mergeCell ref="F39:N39"/>
    <mergeCell ref="F40:I40"/>
    <mergeCell ref="J40:N40"/>
    <mergeCell ref="A36:I36"/>
    <mergeCell ref="J36:N36"/>
    <mergeCell ref="A37:I37"/>
    <mergeCell ref="J37:N37"/>
    <mergeCell ref="A38:N38"/>
    <mergeCell ref="B39:E40"/>
    <mergeCell ref="J34:L34"/>
    <mergeCell ref="M34:N34"/>
    <mergeCell ref="C31:E31"/>
    <mergeCell ref="F31:H31"/>
    <mergeCell ref="A32:I32"/>
    <mergeCell ref="A33:I34"/>
    <mergeCell ref="M30:N30"/>
  </mergeCells>
  <phoneticPr fontId="2"/>
  <conditionalFormatting sqref="O32">
    <cfRule type="containsText" dxfId="1" priority="1" operator="containsText" text="OK">
      <formula>NOT(ISERROR(SEARCH("OK",O32)))</formula>
    </cfRule>
    <cfRule type="containsText" dxfId="0" priority="2" operator="containsText" text="NG">
      <formula>NOT(ISERROR(SEARCH("NG",O32)))</formula>
    </cfRule>
  </conditionalFormatting>
  <printOptions horizontalCentered="1" verticalCentered="1"/>
  <pageMargins left="0.23622047244094491" right="0.23622047244094491" top="0.19685039370078741" bottom="0.19685039370078741" header="0.31496062992125984" footer="0.31496062992125984"/>
  <pageSetup paperSize="9" scale="22" orientation="portrait" r:id="rId1"/>
  <rowBreaks count="1" manualBreakCount="1">
    <brk id="5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2141C4C5C704E4B98483025D5FECFFC" ma:contentTypeVersion="12" ma:contentTypeDescription="新しいドキュメントを作成します。" ma:contentTypeScope="" ma:versionID="c68b62a0871b5f4e1a736a7d27122a95">
  <xsd:schema xmlns:xsd="http://www.w3.org/2001/XMLSchema" xmlns:xs="http://www.w3.org/2001/XMLSchema" xmlns:p="http://schemas.microsoft.com/office/2006/metadata/properties" xmlns:ns2="00173d7c-d74b-45d9-949b-32d32c872ca4" xmlns:ns3="3b2a527e-dd55-4de0-8ebc-375f6c162199" targetNamespace="http://schemas.microsoft.com/office/2006/metadata/properties" ma:root="true" ma:fieldsID="36a052496d0e9931ddc77a1843b78b2f" ns2:_="" ns3:_="">
    <xsd:import namespace="00173d7c-d74b-45d9-949b-32d32c872ca4"/>
    <xsd:import namespace="3b2a527e-dd55-4de0-8ebc-375f6c1621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173d7c-d74b-45d9-949b-32d32c872c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26f09143-eab3-4c32-b7df-fc13a3e60994" ma:termSetId="09814cd3-568e-fe90-9814-8d621ff8fb84" ma:anchorId="fba54fb3-c3e1-fe81-a776-ca4b69148c4d" ma:open="true" ma:isKeyword="false">
      <xsd:complexType>
        <xsd:sequence>
          <xsd:element ref="pc:Terms" minOccurs="0" maxOccurs="1"/>
        </xsd:sequence>
      </xsd:complex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b2a527e-dd55-4de0-8ebc-375f6c162199"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22d802de-62c4-4a79-a56b-2d5986408e50}" ma:internalName="TaxCatchAll" ma:showField="CatchAllData" ma:web="3b2a527e-dd55-4de0-8ebc-375f6c1621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AE6835-A776-43E8-8DF1-18BC8C73C6D1}">
  <ds:schemaRefs>
    <ds:schemaRef ds:uri="http://schemas.microsoft.com/sharepoint/v3/contenttype/forms"/>
  </ds:schemaRefs>
</ds:datastoreItem>
</file>

<file path=customXml/itemProps2.xml><?xml version="1.0" encoding="utf-8"?>
<ds:datastoreItem xmlns:ds="http://schemas.openxmlformats.org/officeDocument/2006/customXml" ds:itemID="{CC8A899D-025E-48A0-A8CC-9239B79DEA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173d7c-d74b-45d9-949b-32d32c872ca4"/>
    <ds:schemaRef ds:uri="3b2a527e-dd55-4de0-8ebc-375f6c1621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SD</vt:lpstr>
      <vt:lpstr>SD!Print_Area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細梅　薫</cp:lastModifiedBy>
  <cp:revision/>
  <cp:lastPrinted>2022-08-17T00:41:18Z</cp:lastPrinted>
  <dcterms:created xsi:type="dcterms:W3CDTF">2017-07-20T00:24:57Z</dcterms:created>
  <dcterms:modified xsi:type="dcterms:W3CDTF">2022-08-18T02:56:58Z</dcterms:modified>
  <cp:category/>
  <cp:contentStatus/>
</cp:coreProperties>
</file>